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ojects\Agrecol plant orders\2021\"/>
    </mc:Choice>
  </mc:AlternateContent>
  <xr:revisionPtr revIDLastSave="0" documentId="8_{4E527E1F-969C-43D6-93DC-0AE3CDFB53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&quot;Agrecol 32&quot; Plant List" sheetId="4" r:id="rId1"/>
  </sheets>
  <definedNames>
    <definedName name="_xlnm.Print_Area" localSheetId="0">'"Agrecol 32" Plant List'!$A$1:$G$163</definedName>
    <definedName name="_xlnm.Print_Titles" localSheetId="0">'"Agrecol 32" Plant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6" i="4" l="1"/>
  <c r="D157" i="4"/>
  <c r="D158" i="4"/>
  <c r="D159" i="4"/>
  <c r="D160" i="4"/>
  <c r="D161" i="4"/>
  <c r="D162" i="4"/>
  <c r="D155" i="4"/>
  <c r="D142" i="4"/>
  <c r="D143" i="4"/>
  <c r="D144" i="4"/>
  <c r="D145" i="4"/>
  <c r="D146" i="4"/>
  <c r="D147" i="4"/>
  <c r="D148" i="4"/>
  <c r="D149" i="4"/>
  <c r="D150" i="4"/>
  <c r="D151" i="4"/>
  <c r="D153" i="4"/>
  <c r="D154" i="4"/>
  <c r="D141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9" i="4"/>
  <c r="D100" i="4"/>
  <c r="D101" i="4"/>
  <c r="D103" i="4"/>
  <c r="D104" i="4"/>
  <c r="D105" i="4"/>
  <c r="D106" i="4"/>
  <c r="D107" i="4"/>
  <c r="D108" i="4"/>
  <c r="D109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E156" i="4"/>
  <c r="E157" i="4"/>
  <c r="E158" i="4"/>
  <c r="E159" i="4"/>
  <c r="E160" i="4"/>
  <c r="E161" i="4"/>
  <c r="E162" i="4"/>
  <c r="E155" i="4"/>
  <c r="E142" i="4"/>
  <c r="E143" i="4"/>
  <c r="E144" i="4"/>
  <c r="E145" i="4"/>
  <c r="E146" i="4"/>
  <c r="E147" i="4"/>
  <c r="E148" i="4"/>
  <c r="E149" i="4"/>
  <c r="E150" i="4"/>
  <c r="E151" i="4"/>
  <c r="E153" i="4"/>
  <c r="E154" i="4"/>
  <c r="E14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11" i="4"/>
  <c r="E105" i="4"/>
  <c r="E106" i="4"/>
  <c r="E107" i="4"/>
  <c r="E108" i="4"/>
  <c r="E109" i="4"/>
  <c r="E104" i="4"/>
  <c r="E103" i="4"/>
  <c r="E100" i="4"/>
  <c r="E101" i="4"/>
  <c r="E99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53" i="4"/>
  <c r="E7" i="4"/>
  <c r="E8" i="4"/>
  <c r="E9" i="4"/>
  <c r="E10" i="4"/>
  <c r="E11" i="4"/>
  <c r="E12" i="4"/>
  <c r="E13" i="4"/>
  <c r="E14" i="4"/>
  <c r="E15" i="4"/>
  <c r="G15" i="4" s="1"/>
  <c r="E16" i="4"/>
  <c r="E17" i="4"/>
  <c r="E18" i="4"/>
  <c r="E19" i="4"/>
  <c r="G19" i="4" s="1"/>
  <c r="E20" i="4"/>
  <c r="E21" i="4"/>
  <c r="E22" i="4"/>
  <c r="E23" i="4"/>
  <c r="G23" i="4" s="1"/>
  <c r="E24" i="4"/>
  <c r="E25" i="4"/>
  <c r="E26" i="4"/>
  <c r="E27" i="4"/>
  <c r="E28" i="4"/>
  <c r="E29" i="4"/>
  <c r="E30" i="4"/>
  <c r="E31" i="4"/>
  <c r="G31" i="4" s="1"/>
  <c r="E32" i="4"/>
  <c r="E33" i="4"/>
  <c r="E34" i="4"/>
  <c r="E35" i="4"/>
  <c r="G35" i="4" s="1"/>
  <c r="E36" i="4"/>
  <c r="E37" i="4"/>
  <c r="E38" i="4"/>
  <c r="E39" i="4"/>
  <c r="G39" i="4" s="1"/>
  <c r="E40" i="4"/>
  <c r="E41" i="4"/>
  <c r="E42" i="4"/>
  <c r="E43" i="4"/>
  <c r="E44" i="4"/>
  <c r="E45" i="4"/>
  <c r="E46" i="4"/>
  <c r="E47" i="4"/>
  <c r="G47" i="4" s="1"/>
  <c r="E48" i="4"/>
  <c r="E49" i="4"/>
  <c r="E50" i="4"/>
  <c r="E51" i="4"/>
  <c r="G51" i="4" s="1"/>
  <c r="E4" i="4"/>
  <c r="E5" i="4"/>
  <c r="E6" i="4"/>
  <c r="E3" i="4"/>
  <c r="G99" i="4" l="1"/>
  <c r="G138" i="4"/>
  <c r="G134" i="4"/>
  <c r="G130" i="4"/>
  <c r="G126" i="4"/>
  <c r="G122" i="4"/>
  <c r="G118" i="4"/>
  <c r="G114" i="4"/>
  <c r="G104" i="4"/>
  <c r="G124" i="4"/>
  <c r="G97" i="4"/>
  <c r="G93" i="4"/>
  <c r="G89" i="4"/>
  <c r="G85" i="4"/>
  <c r="G81" i="4"/>
  <c r="G77" i="4"/>
  <c r="G73" i="4"/>
  <c r="G69" i="4"/>
  <c r="G65" i="4"/>
  <c r="G61" i="4"/>
  <c r="G57" i="4"/>
  <c r="G162" i="4"/>
  <c r="G106" i="4"/>
  <c r="G43" i="4"/>
  <c r="G27" i="4"/>
  <c r="G11" i="4"/>
  <c r="G100" i="4"/>
  <c r="G95" i="4"/>
  <c r="G91" i="4"/>
  <c r="G87" i="4"/>
  <c r="G83" i="4"/>
  <c r="G79" i="4"/>
  <c r="G75" i="4"/>
  <c r="G71" i="4"/>
  <c r="G67" i="4"/>
  <c r="G63" i="4"/>
  <c r="G59" i="4"/>
  <c r="G55" i="4"/>
  <c r="G50" i="4"/>
  <c r="G46" i="4"/>
  <c r="G42" i="4"/>
  <c r="G38" i="4"/>
  <c r="G34" i="4"/>
  <c r="G30" i="4"/>
  <c r="G26" i="4"/>
  <c r="G22" i="4"/>
  <c r="G18" i="4"/>
  <c r="G14" i="4"/>
  <c r="G141" i="4"/>
  <c r="G150" i="4"/>
  <c r="G146" i="4"/>
  <c r="G142" i="4"/>
  <c r="G160" i="4"/>
  <c r="G156" i="4"/>
  <c r="G94" i="4"/>
  <c r="G90" i="4"/>
  <c r="G86" i="4"/>
  <c r="G82" i="4"/>
  <c r="G78" i="4"/>
  <c r="G74" i="4"/>
  <c r="G70" i="4"/>
  <c r="G66" i="4"/>
  <c r="G62" i="4"/>
  <c r="G58" i="4"/>
  <c r="G54" i="4"/>
  <c r="G49" i="4"/>
  <c r="G45" i="4"/>
  <c r="G41" i="4"/>
  <c r="G37" i="4"/>
  <c r="G33" i="4"/>
  <c r="G29" i="4"/>
  <c r="G25" i="4"/>
  <c r="G21" i="4"/>
  <c r="G17" i="4"/>
  <c r="G13" i="4"/>
  <c r="G9" i="4"/>
  <c r="G154" i="4"/>
  <c r="G149" i="4"/>
  <c r="G145" i="4"/>
  <c r="G155" i="4"/>
  <c r="G159" i="4"/>
  <c r="G109" i="4"/>
  <c r="G105" i="4"/>
  <c r="G137" i="4"/>
  <c r="G133" i="4"/>
  <c r="G129" i="4"/>
  <c r="G125" i="4"/>
  <c r="G121" i="4"/>
  <c r="G117" i="4"/>
  <c r="G113" i="4"/>
  <c r="G108" i="4"/>
  <c r="G136" i="4"/>
  <c r="G132" i="4"/>
  <c r="G128" i="4"/>
  <c r="G120" i="4"/>
  <c r="G116" i="4"/>
  <c r="G112" i="4"/>
  <c r="G107" i="4"/>
  <c r="G103" i="4"/>
  <c r="G53" i="4"/>
  <c r="G48" i="4"/>
  <c r="G44" i="4"/>
  <c r="G40" i="4"/>
  <c r="G36" i="4"/>
  <c r="G32" i="4"/>
  <c r="G28" i="4"/>
  <c r="G24" i="4"/>
  <c r="G20" i="4"/>
  <c r="G16" i="4"/>
  <c r="G12" i="4"/>
  <c r="G8" i="4"/>
  <c r="G153" i="4"/>
  <c r="G148" i="4"/>
  <c r="G144" i="4"/>
  <c r="G158" i="4"/>
  <c r="G139" i="4"/>
  <c r="G135" i="4"/>
  <c r="G131" i="4"/>
  <c r="G127" i="4"/>
  <c r="G123" i="4"/>
  <c r="G119" i="4"/>
  <c r="G115" i="4"/>
  <c r="G111" i="4"/>
  <c r="G101" i="4"/>
  <c r="G96" i="4"/>
  <c r="G92" i="4"/>
  <c r="G88" i="4"/>
  <c r="G84" i="4"/>
  <c r="G80" i="4"/>
  <c r="G76" i="4"/>
  <c r="G72" i="4"/>
  <c r="G68" i="4"/>
  <c r="G64" i="4"/>
  <c r="G60" i="4"/>
  <c r="G56" i="4"/>
  <c r="G7" i="4"/>
  <c r="G151" i="4"/>
  <c r="G147" i="4"/>
  <c r="G143" i="4"/>
  <c r="G161" i="4"/>
  <c r="G157" i="4"/>
  <c r="G10" i="4"/>
  <c r="G6" i="4"/>
  <c r="G5" i="4"/>
  <c r="G4" i="4"/>
  <c r="G3" i="4"/>
</calcChain>
</file>

<file path=xl/sharedStrings.xml><?xml version="1.0" encoding="utf-8"?>
<sst xmlns="http://schemas.openxmlformats.org/spreadsheetml/2006/main" count="322" uniqueCount="320">
  <si>
    <t>Botanical Name</t>
  </si>
  <si>
    <t>Common Name</t>
  </si>
  <si>
    <t>Wildflowers</t>
  </si>
  <si>
    <t>Achillea millefolium</t>
  </si>
  <si>
    <t>Native Yarrow</t>
  </si>
  <si>
    <t>Acorus calamus</t>
  </si>
  <si>
    <t>Sweet Flag</t>
  </si>
  <si>
    <t>Agastache foeniculum</t>
  </si>
  <si>
    <t>Lavender Hyssop</t>
  </si>
  <si>
    <t>Agastache scrophulariaefolia</t>
  </si>
  <si>
    <t>Allium cernuum</t>
  </si>
  <si>
    <t>Nodding Pink Onion</t>
  </si>
  <si>
    <t>Anemone virginiana</t>
  </si>
  <si>
    <t>Tall Anemone</t>
  </si>
  <si>
    <t>Aquilegia canadensis</t>
  </si>
  <si>
    <t>Wild Columbine</t>
  </si>
  <si>
    <t>Asclepias incarnata</t>
  </si>
  <si>
    <t>Asclepias tuberosa</t>
  </si>
  <si>
    <t>Butterfly Weed</t>
  </si>
  <si>
    <t>Aster azureus</t>
  </si>
  <si>
    <t>Sky-blue Aster</t>
  </si>
  <si>
    <t>Aster ericoides</t>
  </si>
  <si>
    <t>Heath Aster</t>
  </si>
  <si>
    <t>Aster laevis</t>
  </si>
  <si>
    <t>Smooth Blue Aster</t>
  </si>
  <si>
    <t>Aster lateriflorus</t>
  </si>
  <si>
    <t>Calico Aster</t>
  </si>
  <si>
    <t>Aster novae-angliae</t>
  </si>
  <si>
    <t>New England Aster</t>
  </si>
  <si>
    <t>Blephilia ciliata</t>
  </si>
  <si>
    <t>Downy Wood Mint</t>
  </si>
  <si>
    <t>Cacalia atriplicifolia</t>
  </si>
  <si>
    <t>Pale Indian Plantain</t>
  </si>
  <si>
    <t>Campanula americana</t>
  </si>
  <si>
    <t>Tall Bellflower</t>
  </si>
  <si>
    <t>Campanula rotundifolia</t>
  </si>
  <si>
    <t>Harebell</t>
  </si>
  <si>
    <t>Chelone glabra</t>
  </si>
  <si>
    <t>Turtlehead</t>
  </si>
  <si>
    <t>Coreopsis lanceolata</t>
  </si>
  <si>
    <t>Coreopsis palmata</t>
  </si>
  <si>
    <t>Prairie Coreopsis</t>
  </si>
  <si>
    <t>Coreopsis tripteris</t>
  </si>
  <si>
    <t>Tall Coreopsis</t>
  </si>
  <si>
    <t>Echinacea pallida</t>
  </si>
  <si>
    <t>Pale Purple Coneflower</t>
  </si>
  <si>
    <t>Echinacea purpurea</t>
  </si>
  <si>
    <t>Purple Coneflower</t>
  </si>
  <si>
    <t>Eryngium yuccifolium</t>
  </si>
  <si>
    <t>Rattlesnake Master</t>
  </si>
  <si>
    <t>Eupatorium coelestinum</t>
  </si>
  <si>
    <t>Mist Flower</t>
  </si>
  <si>
    <t>Eupatorium maculatum</t>
  </si>
  <si>
    <t>Spotted Joe Pye Weed</t>
  </si>
  <si>
    <t>Eupatorium perfoliatum</t>
  </si>
  <si>
    <t>Boneset</t>
  </si>
  <si>
    <t>Eupatorium purpureum</t>
  </si>
  <si>
    <t>Purple Joe Pye Weed</t>
  </si>
  <si>
    <t>Geum triflorum</t>
  </si>
  <si>
    <t>Prairie Smoke</t>
  </si>
  <si>
    <t>Helenium autumnale</t>
  </si>
  <si>
    <t>Sneezeweed</t>
  </si>
  <si>
    <t>Heliopsis helianthoides</t>
  </si>
  <si>
    <t>Early Sunflower</t>
  </si>
  <si>
    <t>Heuchera richardsonii</t>
  </si>
  <si>
    <t>Liatris aspera</t>
  </si>
  <si>
    <t>Rough Blazing Star</t>
  </si>
  <si>
    <t>Liatris ligulistylis</t>
  </si>
  <si>
    <t>Meadow Blazing Star</t>
  </si>
  <si>
    <t>Liatris pycnostachya</t>
  </si>
  <si>
    <t>Prairie Blazing Star</t>
  </si>
  <si>
    <t>Liatris spicata</t>
  </si>
  <si>
    <t>Marsh Blazing Star</t>
  </si>
  <si>
    <t>Lobelia cardinalis</t>
  </si>
  <si>
    <t>Cardinal Flower</t>
  </si>
  <si>
    <t>Lobelia siphilitica</t>
  </si>
  <si>
    <t>Great Blue Lobelia</t>
  </si>
  <si>
    <t>Lythrum alatum</t>
  </si>
  <si>
    <t>Monarda fistulosa</t>
  </si>
  <si>
    <t>Wild Bergamot</t>
  </si>
  <si>
    <t>Monarda punctata</t>
  </si>
  <si>
    <t>Dotted Mint</t>
  </si>
  <si>
    <t>Penstemon digitalis</t>
  </si>
  <si>
    <t>Smooth Penstemon</t>
  </si>
  <si>
    <t>Physostegia virginiana</t>
  </si>
  <si>
    <t>Obedient Plant</t>
  </si>
  <si>
    <t>Polemonium reptans</t>
  </si>
  <si>
    <t>Pycnanthemum virginianum</t>
  </si>
  <si>
    <t>Mountain Mint</t>
  </si>
  <si>
    <t>Ratibida pinnata</t>
  </si>
  <si>
    <t>Yellow Coneflower</t>
  </si>
  <si>
    <t>Rudbeckia hirta</t>
  </si>
  <si>
    <t>Black-eyed Susan</t>
  </si>
  <si>
    <t>Rudbeckia laciniata</t>
  </si>
  <si>
    <t>Wild Golden Glow</t>
  </si>
  <si>
    <t>Rudbeckia subtomentosa</t>
  </si>
  <si>
    <t>Sweet Black-eyed Susan</t>
  </si>
  <si>
    <t>Rudbeckia triloba</t>
  </si>
  <si>
    <t>Brown-eyed Susan</t>
  </si>
  <si>
    <t>Silene regia</t>
  </si>
  <si>
    <t>Royal Catchfly</t>
  </si>
  <si>
    <t>Silphium perfoliatum</t>
  </si>
  <si>
    <t>Cup Plant</t>
  </si>
  <si>
    <t>Solidago flexicaulis</t>
  </si>
  <si>
    <t>Zigzag Goldenrod</t>
  </si>
  <si>
    <t>Solidago graminifolia</t>
  </si>
  <si>
    <t>Grass-leaved Goldenrod</t>
  </si>
  <si>
    <t>Solidago ohioensis</t>
  </si>
  <si>
    <t>Ohio Goldenrod</t>
  </si>
  <si>
    <t>Solidago riddellii</t>
  </si>
  <si>
    <t>Riddell's Goldenrod</t>
  </si>
  <si>
    <t>Solidago rigida</t>
  </si>
  <si>
    <t>Stiff Goldenrod</t>
  </si>
  <si>
    <t>Solidago speciosa</t>
  </si>
  <si>
    <t>Showy Goldenrod</t>
  </si>
  <si>
    <t>Solidago ulmifolia</t>
  </si>
  <si>
    <t>Elm-Leaved Goldenrod</t>
  </si>
  <si>
    <t>Verbena hastata</t>
  </si>
  <si>
    <t>Blue Vervain</t>
  </si>
  <si>
    <t>Verbena stricta</t>
  </si>
  <si>
    <t>Hoary Vervain</t>
  </si>
  <si>
    <t>Vernonia fasciculata</t>
  </si>
  <si>
    <t>Ironweed</t>
  </si>
  <si>
    <t>Veronicastrum virginicum</t>
  </si>
  <si>
    <t>Culver's Root</t>
  </si>
  <si>
    <t>Zizia aurea</t>
  </si>
  <si>
    <t>Golden Alexander</t>
  </si>
  <si>
    <t>Amorpha canescens</t>
  </si>
  <si>
    <t>Leadplant</t>
  </si>
  <si>
    <t>Astragalus canadensis</t>
  </si>
  <si>
    <t>Canada Milk Vetch</t>
  </si>
  <si>
    <t>Baptisia australis</t>
  </si>
  <si>
    <t>Blue Wild Indigo</t>
  </si>
  <si>
    <t>White Wild Indigo</t>
  </si>
  <si>
    <t>Cream Wild Indigo</t>
  </si>
  <si>
    <t>Cassia hebecarpa</t>
  </si>
  <si>
    <t>Wild Senna</t>
  </si>
  <si>
    <t>Ceanothus americanus</t>
  </si>
  <si>
    <t>New Jersey Tea</t>
  </si>
  <si>
    <t>Lupinus perennis</t>
  </si>
  <si>
    <t>Wild Lupine</t>
  </si>
  <si>
    <t>White Prairie Clover</t>
  </si>
  <si>
    <t>Purple Prairie Clover</t>
  </si>
  <si>
    <t>Carex bebbii</t>
  </si>
  <si>
    <t>Bebb's Sedge</t>
  </si>
  <si>
    <t>Carex bicknellii</t>
  </si>
  <si>
    <t>Carex comosa</t>
  </si>
  <si>
    <t>Bristly Sedge</t>
  </si>
  <si>
    <t>Carex crinita</t>
  </si>
  <si>
    <t>Fringed Sedge</t>
  </si>
  <si>
    <t>Carex lacustris</t>
  </si>
  <si>
    <t>Common Lake Sedge</t>
  </si>
  <si>
    <t>Carex stricta</t>
  </si>
  <si>
    <t>Tussock Sedge</t>
  </si>
  <si>
    <t>Carex vulpinoidea</t>
  </si>
  <si>
    <t>Brown Fox Sedge</t>
  </si>
  <si>
    <t>Juncus effusus</t>
  </si>
  <si>
    <t>Common Rush</t>
  </si>
  <si>
    <t>Juncus tenuis</t>
  </si>
  <si>
    <t>Path Rush</t>
  </si>
  <si>
    <t>Juncus torreyi</t>
  </si>
  <si>
    <t>Torrey's Rush</t>
  </si>
  <si>
    <t>Scirpus acutus</t>
  </si>
  <si>
    <t>Hard Stem Bulrush</t>
  </si>
  <si>
    <t>Scirpus atrovirens</t>
  </si>
  <si>
    <t>Dark Green Bulrush</t>
  </si>
  <si>
    <t>Scirpus cyperinus</t>
  </si>
  <si>
    <t>Wool-grass</t>
  </si>
  <si>
    <t>Scirpus validus</t>
  </si>
  <si>
    <t>Great Bulrush</t>
  </si>
  <si>
    <t>Andropogon gerardii</t>
  </si>
  <si>
    <t>Big Bluestem</t>
  </si>
  <si>
    <t>Little Bluestem</t>
  </si>
  <si>
    <t>Bouteloua curtipendula</t>
  </si>
  <si>
    <t>Side-oats Grama</t>
  </si>
  <si>
    <t>Bromus ciliatus</t>
  </si>
  <si>
    <t>Fringed Brome</t>
  </si>
  <si>
    <t>Bromus kalmii</t>
  </si>
  <si>
    <t>Prairie Brome</t>
  </si>
  <si>
    <t>Calamagrostis canadensis</t>
  </si>
  <si>
    <t>Blue Joint Grass</t>
  </si>
  <si>
    <t>Elymus canadensis</t>
  </si>
  <si>
    <t>Canada Wild Rye</t>
  </si>
  <si>
    <t>Elymus virginicus</t>
  </si>
  <si>
    <t>Virginia Wild Rye</t>
  </si>
  <si>
    <t>Glyceria canadensis</t>
  </si>
  <si>
    <t>Rattlesnake Grass</t>
  </si>
  <si>
    <t>Glyceria striata</t>
  </si>
  <si>
    <t>Fowl Manna Grass</t>
  </si>
  <si>
    <t>Hystrix patula</t>
  </si>
  <si>
    <t>Bottlebrush Grass</t>
  </si>
  <si>
    <t>Koeleria cristata</t>
  </si>
  <si>
    <t>June Grass</t>
  </si>
  <si>
    <t>Panicum virgatum</t>
  </si>
  <si>
    <t>Switch Grass</t>
  </si>
  <si>
    <t>Sorghastrum nutans</t>
  </si>
  <si>
    <t>Indian Grass</t>
  </si>
  <si>
    <t>Spartina pectinata</t>
  </si>
  <si>
    <t>Sporobolus heterolepis</t>
  </si>
  <si>
    <t>Prairie Dropseed</t>
  </si>
  <si>
    <t>Diarrhena americana</t>
  </si>
  <si>
    <t>Beak Grass</t>
  </si>
  <si>
    <t>Sweet Grass</t>
  </si>
  <si>
    <t>Winged Loosestrife</t>
  </si>
  <si>
    <t>Carex hystericina</t>
  </si>
  <si>
    <t>Hierochloe odorata</t>
  </si>
  <si>
    <t>Purple Giant Hyssop</t>
  </si>
  <si>
    <t>Marsh (Red) Milkweed</t>
  </si>
  <si>
    <t>Lance-Leaf (Sand) Coreopsis</t>
  </si>
  <si>
    <t>Alumroot (Prairie)</t>
  </si>
  <si>
    <t>Showy Black-Eyed Susan</t>
  </si>
  <si>
    <t>Porcupine Sedge</t>
  </si>
  <si>
    <t>Asclepias sullivantii</t>
  </si>
  <si>
    <t>Prairie Milkweed</t>
  </si>
  <si>
    <t>Asclepias verticillata</t>
  </si>
  <si>
    <t>Whorled Milkweed</t>
  </si>
  <si>
    <t>Carex annectens xanthocarpa</t>
  </si>
  <si>
    <t>Small Yellow Fox Sedge</t>
  </si>
  <si>
    <t>Carex cristatella</t>
  </si>
  <si>
    <t>Crested Oval Sedge</t>
  </si>
  <si>
    <t>Carex lurida</t>
  </si>
  <si>
    <t>Bottlebrush Sedge</t>
  </si>
  <si>
    <t>Carex molesta</t>
  </si>
  <si>
    <t>Carex scoparia</t>
  </si>
  <si>
    <t>Lance-fruited Oval Sedge</t>
  </si>
  <si>
    <t>Anemone canadensis</t>
  </si>
  <si>
    <t>Meadow Anemone</t>
  </si>
  <si>
    <t>Aster macrophyllus</t>
  </si>
  <si>
    <t>Big Leaved Aster</t>
  </si>
  <si>
    <t>Aster shortii</t>
  </si>
  <si>
    <t>Shorts Aster</t>
  </si>
  <si>
    <t>Carex pensylvanica</t>
  </si>
  <si>
    <t>Common Oak Sedge</t>
  </si>
  <si>
    <t>Carex stipata</t>
  </si>
  <si>
    <t>Common Fox Sedge</t>
  </si>
  <si>
    <t>Carex trichocarpa</t>
  </si>
  <si>
    <t>Hairy-Fruit Sedge</t>
  </si>
  <si>
    <t>Geranium maculatum</t>
  </si>
  <si>
    <t>Wild Geranium</t>
  </si>
  <si>
    <t>Hypericum pyramidatum</t>
  </si>
  <si>
    <t>Great St. John's Wort</t>
  </si>
  <si>
    <t>Iris virginica</t>
  </si>
  <si>
    <t>Carex brevior</t>
  </si>
  <si>
    <t>Plains Oval Sedge</t>
  </si>
  <si>
    <t xml:space="preserve">Carex sprengelii              </t>
  </si>
  <si>
    <t>Baptisia leucantha (lactea)</t>
  </si>
  <si>
    <t>Baptisia leucophaea (bracteata)</t>
  </si>
  <si>
    <t>Full Tray Plant Price</t>
  </si>
  <si>
    <t>Asclepias syriaca</t>
  </si>
  <si>
    <t>Common Milkweed</t>
  </si>
  <si>
    <t>Epilobium angustifolium</t>
  </si>
  <si>
    <t>Fireweed</t>
  </si>
  <si>
    <t>Dalea candida</t>
  </si>
  <si>
    <t>Dalea purpureum</t>
  </si>
  <si>
    <t>Schizachyrium scoparium</t>
  </si>
  <si>
    <t>Aromatic Aster</t>
  </si>
  <si>
    <t>Prairie Cordgrass</t>
  </si>
  <si>
    <t>Aster oblongifolius</t>
  </si>
  <si>
    <t>Legumes</t>
  </si>
  <si>
    <t>Grasses</t>
  </si>
  <si>
    <t>Asclepias speciosa</t>
  </si>
  <si>
    <t>Showy Milkweed</t>
  </si>
  <si>
    <t>Aster cordifolius</t>
  </si>
  <si>
    <t>Blue Wood Aster</t>
  </si>
  <si>
    <t>Eleocharis palustris</t>
  </si>
  <si>
    <t>Common Spikerush</t>
  </si>
  <si>
    <t>Rudbeckia fulgida speciosa</t>
  </si>
  <si>
    <t>Sedges &amp; Rushes</t>
  </si>
  <si>
    <t>Field Oval Sedge</t>
  </si>
  <si>
    <t>Copper-Shouldered Oval Sedge</t>
  </si>
  <si>
    <t>Long-Beaked Sedge</t>
  </si>
  <si>
    <t>Hibiscus palustris</t>
  </si>
  <si>
    <t>Swamp Rose Mallow</t>
  </si>
  <si>
    <t>Jacob's Ladder</t>
  </si>
  <si>
    <t>Mimulus ringens</t>
  </si>
  <si>
    <t>Monkey Flower</t>
  </si>
  <si>
    <t>Salvia azurea</t>
  </si>
  <si>
    <t>Blue Sage</t>
  </si>
  <si>
    <t>Chasmanthium latifolium</t>
  </si>
  <si>
    <t>River Oats</t>
  </si>
  <si>
    <t>Eragrostis spectabilis</t>
  </si>
  <si>
    <t>Purple Love Grass</t>
  </si>
  <si>
    <t xml:space="preserve">Wildflowers </t>
  </si>
  <si>
    <t>Zizia aptera</t>
  </si>
  <si>
    <t>Heart-Leaved Golden Alexander</t>
  </si>
  <si>
    <t>Aster sericeus</t>
  </si>
  <si>
    <t>Silky Aster</t>
  </si>
  <si>
    <t>Silphium laciniatum</t>
  </si>
  <si>
    <t>Compass Plant</t>
  </si>
  <si>
    <t>Blephilia hirsuta</t>
  </si>
  <si>
    <t>Wood Mint</t>
  </si>
  <si>
    <t>Boltonia asteroides</t>
  </si>
  <si>
    <t>False Aster</t>
  </si>
  <si>
    <t>Carex emoryi</t>
  </si>
  <si>
    <t>Emory's Sedge</t>
  </si>
  <si>
    <t>Echinacea angustifolia</t>
  </si>
  <si>
    <t>Narrow-Leaved Coneflower</t>
  </si>
  <si>
    <t>Ruella humilis</t>
  </si>
  <si>
    <t>Wild Petunia</t>
  </si>
  <si>
    <t>Tradescantia ohiensis</t>
  </si>
  <si>
    <t>Ohio Spiderwort</t>
  </si>
  <si>
    <t>Fragaria virginiana</t>
  </si>
  <si>
    <t>Wild Strawberry</t>
  </si>
  <si>
    <t>Juncus dudleyi</t>
  </si>
  <si>
    <t>Dudley's Rush</t>
  </si>
  <si>
    <t>Wild Quinine</t>
  </si>
  <si>
    <t>Parthenium integrifolium</t>
  </si>
  <si>
    <t>Elymus riparius</t>
  </si>
  <si>
    <t>Riverbank Wild Rye</t>
  </si>
  <si>
    <t>Showy Sunflower</t>
  </si>
  <si>
    <t>Frank's Sedge</t>
  </si>
  <si>
    <t>Bradbury's Monarda</t>
  </si>
  <si>
    <t>Helianthus pauciflorus *NEW*</t>
  </si>
  <si>
    <t>Monarda bradburiana *NEW*</t>
  </si>
  <si>
    <t>Carex frankii *NEW*</t>
  </si>
  <si>
    <t>Full Tray Plants</t>
  </si>
  <si>
    <r>
      <t xml:space="preserve">Partial Tray Plants </t>
    </r>
    <r>
      <rPr>
        <b/>
        <i/>
        <sz val="10"/>
        <rFont val="Arial"/>
        <family val="2"/>
      </rPr>
      <t>($2.00)</t>
    </r>
  </si>
  <si>
    <t>Species Total Cost</t>
  </si>
  <si>
    <t>Total Plants Desired</t>
  </si>
  <si>
    <t>Southern Blue Flag Iris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</si>
</sst>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u/>
      <sz val="9.85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7" fillId="0" borderId="0"/>
    <xf numFmtId="0" fontId="4" fillId="0" borderId="0"/>
  </cellStyleXfs>
  <cellXfs count="60">
    <xf numFmtId="0" fontId="0" fillId="0" borderId="0" xfId="0"/>
    <xf numFmtId="44" fontId="9" fillId="0" borderId="3" xfId="4" applyNumberFormat="1" applyFont="1" applyBorder="1" applyAlignment="1">
      <alignment horizontal="center" vertical="center"/>
    </xf>
    <xf numFmtId="44" fontId="9" fillId="0" borderId="4" xfId="4" applyNumberFormat="1" applyFont="1" applyBorder="1" applyAlignment="1">
      <alignment horizontal="center" vertical="center"/>
    </xf>
    <xf numFmtId="43" fontId="0" fillId="0" borderId="0" xfId="0" applyNumberFormat="1"/>
    <xf numFmtId="0" fontId="3" fillId="0" borderId="4" xfId="4" applyFont="1" applyBorder="1" applyAlignment="1">
      <alignment vertical="center"/>
    </xf>
    <xf numFmtId="0" fontId="8" fillId="0" borderId="3" xfId="4" applyFont="1" applyBorder="1" applyAlignment="1">
      <alignment horizontal="left" vertical="center"/>
    </xf>
    <xf numFmtId="0" fontId="9" fillId="0" borderId="3" xfId="4" applyFont="1" applyBorder="1" applyAlignment="1">
      <alignment vertical="center"/>
    </xf>
    <xf numFmtId="0" fontId="6" fillId="0" borderId="3" xfId="4" applyFont="1" applyBorder="1" applyAlignment="1">
      <alignment horizontal="left" vertical="center"/>
    </xf>
    <xf numFmtId="0" fontId="3" fillId="0" borderId="3" xfId="4" applyFont="1" applyBorder="1" applyAlignment="1">
      <alignment vertical="center"/>
    </xf>
    <xf numFmtId="0" fontId="1" fillId="0" borderId="3" xfId="4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0" fontId="9" fillId="0" borderId="4" xfId="4" applyFont="1" applyBorder="1" applyAlignment="1">
      <alignment vertical="center"/>
    </xf>
    <xf numFmtId="44" fontId="1" fillId="0" borderId="4" xfId="4" applyNumberFormat="1" applyBorder="1" applyAlignment="1">
      <alignment horizontal="center" vertical="center"/>
    </xf>
    <xf numFmtId="0" fontId="1" fillId="0" borderId="0" xfId="0" applyFont="1"/>
    <xf numFmtId="0" fontId="6" fillId="0" borderId="4" xfId="4" applyFont="1" applyBorder="1" applyAlignment="1">
      <alignment vertical="center"/>
    </xf>
    <xf numFmtId="0" fontId="6" fillId="0" borderId="3" xfId="4" applyFont="1" applyBorder="1" applyAlignment="1">
      <alignment vertical="center"/>
    </xf>
    <xf numFmtId="0" fontId="8" fillId="0" borderId="3" xfId="4" applyFont="1" applyBorder="1" applyAlignment="1">
      <alignment vertical="center"/>
    </xf>
    <xf numFmtId="44" fontId="1" fillId="0" borderId="3" xfId="4" applyNumberFormat="1" applyBorder="1" applyAlignment="1">
      <alignment horizontal="center" vertical="center"/>
    </xf>
    <xf numFmtId="0" fontId="1" fillId="0" borderId="4" xfId="4" applyBorder="1" applyAlignment="1">
      <alignment vertical="center"/>
    </xf>
    <xf numFmtId="0" fontId="1" fillId="0" borderId="3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165" fontId="9" fillId="0" borderId="4" xfId="3" applyNumberFormat="1" applyFont="1" applyBorder="1" applyAlignment="1">
      <alignment vertical="center"/>
    </xf>
    <xf numFmtId="0" fontId="8" fillId="7" borderId="3" xfId="4" applyFont="1" applyFill="1" applyBorder="1" applyAlignment="1">
      <alignment horizontal="left" vertical="center"/>
    </xf>
    <xf numFmtId="0" fontId="9" fillId="0" borderId="3" xfId="4" applyFont="1" applyBorder="1" applyAlignment="1">
      <alignment horizontal="left" vertical="center"/>
    </xf>
    <xf numFmtId="0" fontId="8" fillId="0" borderId="3" xfId="6" applyFont="1" applyBorder="1" applyAlignment="1">
      <alignment horizontal="left" vertical="center"/>
    </xf>
    <xf numFmtId="0" fontId="9" fillId="0" borderId="3" xfId="6" applyFont="1" applyBorder="1" applyAlignment="1">
      <alignment vertical="center"/>
    </xf>
    <xf numFmtId="165" fontId="0" fillId="0" borderId="0" xfId="0" applyNumberFormat="1"/>
    <xf numFmtId="1" fontId="9" fillId="0" borderId="4" xfId="3" applyNumberFormat="1" applyFont="1" applyBorder="1" applyAlignment="1" applyProtection="1">
      <alignment horizontal="center" vertical="center"/>
      <protection locked="0"/>
    </xf>
    <xf numFmtId="1" fontId="9" fillId="0" borderId="3" xfId="3" applyNumberFormat="1" applyFont="1" applyBorder="1" applyAlignment="1" applyProtection="1">
      <alignment horizontal="center" vertical="center"/>
      <protection locked="0"/>
    </xf>
    <xf numFmtId="1" fontId="3" fillId="0" borderId="3" xfId="3" applyNumberFormat="1" applyBorder="1" applyAlignment="1" applyProtection="1">
      <alignment horizontal="center" vertical="center"/>
      <protection locked="0"/>
    </xf>
    <xf numFmtId="1" fontId="3" fillId="0" borderId="4" xfId="3" applyNumberFormat="1" applyBorder="1" applyAlignment="1" applyProtection="1">
      <alignment horizontal="center" vertical="center"/>
      <protection locked="0"/>
    </xf>
    <xf numFmtId="0" fontId="6" fillId="0" borderId="0" xfId="4" applyFont="1" applyBorder="1" applyAlignment="1">
      <alignment vertical="center"/>
    </xf>
    <xf numFmtId="0" fontId="3" fillId="0" borderId="11" xfId="4" applyFont="1" applyBorder="1" applyAlignment="1">
      <alignment vertical="center"/>
    </xf>
    <xf numFmtId="1" fontId="3" fillId="0" borderId="11" xfId="3" applyNumberFormat="1" applyBorder="1" applyAlignment="1" applyProtection="1">
      <alignment horizontal="center" vertical="center"/>
      <protection locked="0"/>
    </xf>
    <xf numFmtId="165" fontId="9" fillId="0" borderId="12" xfId="3" applyNumberFormat="1" applyFont="1" applyBorder="1" applyAlignment="1">
      <alignment vertical="center"/>
    </xf>
    <xf numFmtId="44" fontId="9" fillId="0" borderId="12" xfId="4" applyNumberFormat="1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165" fontId="9" fillId="0" borderId="4" xfId="3" applyNumberFormat="1" applyFont="1" applyBorder="1" applyAlignment="1">
      <alignment horizontal="center" vertical="center"/>
    </xf>
    <xf numFmtId="0" fontId="5" fillId="5" borderId="13" xfId="4" applyFont="1" applyFill="1" applyBorder="1" applyAlignment="1">
      <alignment horizontal="left" wrapText="1"/>
    </xf>
    <xf numFmtId="0" fontId="3" fillId="0" borderId="2" xfId="4" applyFont="1" applyBorder="1" applyAlignment="1">
      <alignment vertical="center"/>
    </xf>
    <xf numFmtId="44" fontId="9" fillId="0" borderId="4" xfId="3" applyNumberFormat="1" applyFont="1" applyBorder="1" applyAlignment="1">
      <alignment vertical="center"/>
    </xf>
    <xf numFmtId="1" fontId="3" fillId="0" borderId="2" xfId="3" applyNumberFormat="1" applyBorder="1" applyAlignment="1" applyProtection="1">
      <alignment horizontal="center" vertical="center"/>
      <protection locked="0"/>
    </xf>
    <xf numFmtId="165" fontId="9" fillId="0" borderId="2" xfId="3" applyNumberFormat="1" applyFont="1" applyBorder="1" applyAlignment="1">
      <alignment vertical="center"/>
    </xf>
    <xf numFmtId="44" fontId="9" fillId="0" borderId="2" xfId="4" applyNumberFormat="1" applyFont="1" applyBorder="1" applyAlignment="1">
      <alignment horizontal="center" vertical="center"/>
    </xf>
    <xf numFmtId="43" fontId="5" fillId="5" borderId="13" xfId="3" applyFont="1" applyFill="1" applyBorder="1" applyAlignment="1">
      <alignment horizontal="center" vertical="center" wrapText="1"/>
    </xf>
    <xf numFmtId="44" fontId="5" fillId="5" borderId="13" xfId="4" applyNumberFormat="1" applyFont="1" applyFill="1" applyBorder="1" applyAlignment="1">
      <alignment horizontal="center" vertical="center" wrapText="1"/>
    </xf>
    <xf numFmtId="165" fontId="5" fillId="5" borderId="13" xfId="3" applyNumberFormat="1" applyFont="1" applyFill="1" applyBorder="1" applyAlignment="1">
      <alignment horizontal="center" vertical="center" wrapText="1"/>
    </xf>
    <xf numFmtId="0" fontId="5" fillId="4" borderId="7" xfId="4" applyFont="1" applyFill="1" applyBorder="1" applyAlignment="1">
      <alignment horizontal="center" vertical="center"/>
    </xf>
    <xf numFmtId="0" fontId="5" fillId="4" borderId="8" xfId="4" applyFont="1" applyFill="1" applyBorder="1" applyAlignment="1">
      <alignment horizontal="center" vertical="center"/>
    </xf>
    <xf numFmtId="0" fontId="5" fillId="4" borderId="9" xfId="4" applyFont="1" applyFill="1" applyBorder="1" applyAlignment="1">
      <alignment horizontal="center" vertical="center"/>
    </xf>
    <xf numFmtId="0" fontId="5" fillId="3" borderId="5" xfId="4" applyFont="1" applyFill="1" applyBorder="1" applyAlignment="1">
      <alignment horizontal="center" vertical="center"/>
    </xf>
    <xf numFmtId="0" fontId="5" fillId="3" borderId="6" xfId="4" applyFont="1" applyFill="1" applyBorder="1" applyAlignment="1">
      <alignment horizontal="center" vertical="center"/>
    </xf>
    <xf numFmtId="0" fontId="5" fillId="3" borderId="10" xfId="4" applyFont="1" applyFill="1" applyBorder="1" applyAlignment="1">
      <alignment horizontal="center" vertical="center"/>
    </xf>
    <xf numFmtId="0" fontId="5" fillId="6" borderId="7" xfId="4" applyFont="1" applyFill="1" applyBorder="1" applyAlignment="1">
      <alignment horizontal="center" vertical="center"/>
    </xf>
    <xf numFmtId="0" fontId="5" fillId="6" borderId="8" xfId="4" applyFont="1" applyFill="1" applyBorder="1" applyAlignment="1">
      <alignment horizontal="center" vertical="center"/>
    </xf>
    <xf numFmtId="0" fontId="5" fillId="6" borderId="9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</cellXfs>
  <cellStyles count="7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Normal" xfId="0" builtinId="0"/>
    <cellStyle name="Normal 2" xfId="4" xr:uid="{00000000-0005-0000-0000-000005000000}"/>
    <cellStyle name="Normal 3" xfId="5" xr:uid="{00000000-0005-0000-0000-000006000000}"/>
    <cellStyle name="Normal_final plant inventory 2008 112608" xfId="6" xr:uid="{00000000-0005-0000-0000-000007000000}"/>
  </cellStyles>
  <dxfs count="2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6"/>
  <sheetViews>
    <sheetView tabSelected="1" zoomScaleNormal="100" workbookViewId="0">
      <selection activeCell="D183" sqref="D183"/>
    </sheetView>
  </sheetViews>
  <sheetFormatPr defaultRowHeight="12.75" x14ac:dyDescent="0.2"/>
  <cols>
    <col min="1" max="1" width="28.42578125" bestFit="1" customWidth="1"/>
    <col min="2" max="2" width="27" customWidth="1"/>
    <col min="3" max="3" width="10.7109375" style="26" customWidth="1"/>
    <col min="4" max="4" width="9.28515625" style="3" customWidth="1"/>
    <col min="5" max="5" width="9.140625" style="13" customWidth="1"/>
    <col min="6" max="6" width="9.28515625" style="13" customWidth="1"/>
    <col min="7" max="7" width="10.28515625" style="13" bestFit="1" customWidth="1"/>
    <col min="8" max="8" width="9.140625" hidden="1" customWidth="1"/>
    <col min="9" max="15" width="9.140625" customWidth="1"/>
  </cols>
  <sheetData>
    <row r="1" spans="1:7" ht="55.5" customHeight="1" thickBot="1" x14ac:dyDescent="0.25">
      <c r="A1" s="39" t="s">
        <v>0</v>
      </c>
      <c r="B1" s="39" t="s">
        <v>1</v>
      </c>
      <c r="C1" s="47" t="s">
        <v>318</v>
      </c>
      <c r="D1" s="45" t="s">
        <v>315</v>
      </c>
      <c r="E1" s="46" t="s">
        <v>316</v>
      </c>
      <c r="F1" s="46" t="s">
        <v>247</v>
      </c>
      <c r="G1" s="46" t="s">
        <v>317</v>
      </c>
    </row>
    <row r="2" spans="1:7" ht="14.25" thickTop="1" thickBot="1" x14ac:dyDescent="0.25">
      <c r="A2" s="54" t="s">
        <v>2</v>
      </c>
      <c r="B2" s="55"/>
      <c r="C2" s="55"/>
      <c r="D2" s="55"/>
      <c r="E2" s="55"/>
      <c r="F2" s="55"/>
      <c r="G2" s="56"/>
    </row>
    <row r="3" spans="1:7" ht="13.5" thickTop="1" x14ac:dyDescent="0.2">
      <c r="A3" s="10" t="s">
        <v>3</v>
      </c>
      <c r="B3" s="11" t="s">
        <v>4</v>
      </c>
      <c r="C3" s="27"/>
      <c r="D3" s="38">
        <f t="shared" ref="D3:D50" si="0">ROUNDDOWN(C3/32, 0)*32</f>
        <v>0</v>
      </c>
      <c r="E3" s="21">
        <f>IF(C3&lt;4,ROUNDUP(C3/4,0)*4,ROUNDUP(C3/4,0)*4)-IF(C3&gt;=32,ROUNDDOWN(C3/32,0)*32)</f>
        <v>0</v>
      </c>
      <c r="F3" s="2">
        <v>1.35</v>
      </c>
      <c r="G3" s="41">
        <f>(D3*F3)+(E3*2)</f>
        <v>0</v>
      </c>
    </row>
    <row r="4" spans="1:7" x14ac:dyDescent="0.2">
      <c r="A4" s="10" t="s">
        <v>5</v>
      </c>
      <c r="B4" s="11" t="s">
        <v>6</v>
      </c>
      <c r="C4" s="27"/>
      <c r="D4" s="21">
        <f t="shared" si="0"/>
        <v>0</v>
      </c>
      <c r="E4" s="21">
        <f t="shared" ref="E4:E67" si="1">IF(C4&lt;4,ROUNDUP(C4/4,0)*4,ROUNDUP(C4/4,0)*4)-IF(C4&gt;=32,ROUNDDOWN(C4/32,0)*32)</f>
        <v>0</v>
      </c>
      <c r="F4" s="2">
        <v>1.25</v>
      </c>
      <c r="G4" s="41">
        <f>(D4*F4)+(E4*2)</f>
        <v>0</v>
      </c>
    </row>
    <row r="5" spans="1:7" x14ac:dyDescent="0.2">
      <c r="A5" s="5" t="s">
        <v>7</v>
      </c>
      <c r="B5" s="6" t="s">
        <v>8</v>
      </c>
      <c r="C5" s="27"/>
      <c r="D5" s="21">
        <f t="shared" si="0"/>
        <v>0</v>
      </c>
      <c r="E5" s="21">
        <f t="shared" si="1"/>
        <v>0</v>
      </c>
      <c r="F5" s="2">
        <v>1.25</v>
      </c>
      <c r="G5" s="41">
        <f t="shared" ref="G5:G68" si="2">(D5*F5)+(E5*2)</f>
        <v>0</v>
      </c>
    </row>
    <row r="6" spans="1:7" x14ac:dyDescent="0.2">
      <c r="A6" s="5" t="s">
        <v>9</v>
      </c>
      <c r="B6" s="6" t="s">
        <v>206</v>
      </c>
      <c r="C6" s="27"/>
      <c r="D6" s="21">
        <f t="shared" si="0"/>
        <v>0</v>
      </c>
      <c r="E6" s="21">
        <f t="shared" si="1"/>
        <v>0</v>
      </c>
      <c r="F6" s="2">
        <v>1.35</v>
      </c>
      <c r="G6" s="41">
        <f t="shared" si="2"/>
        <v>0</v>
      </c>
    </row>
    <row r="7" spans="1:7" x14ac:dyDescent="0.2">
      <c r="A7" s="5" t="s">
        <v>10</v>
      </c>
      <c r="B7" s="6" t="s">
        <v>11</v>
      </c>
      <c r="C7" s="27"/>
      <c r="D7" s="21">
        <f t="shared" si="0"/>
        <v>0</v>
      </c>
      <c r="E7" s="21">
        <f t="shared" si="1"/>
        <v>0</v>
      </c>
      <c r="F7" s="2">
        <v>1.35</v>
      </c>
      <c r="G7" s="41">
        <f t="shared" si="2"/>
        <v>0</v>
      </c>
    </row>
    <row r="8" spans="1:7" x14ac:dyDescent="0.2">
      <c r="A8" s="5" t="s">
        <v>225</v>
      </c>
      <c r="B8" s="6" t="s">
        <v>226</v>
      </c>
      <c r="C8" s="27"/>
      <c r="D8" s="21">
        <f t="shared" si="0"/>
        <v>0</v>
      </c>
      <c r="E8" s="21">
        <f t="shared" si="1"/>
        <v>0</v>
      </c>
      <c r="F8" s="2">
        <v>1.75</v>
      </c>
      <c r="G8" s="41">
        <f t="shared" si="2"/>
        <v>0</v>
      </c>
    </row>
    <row r="9" spans="1:7" x14ac:dyDescent="0.2">
      <c r="A9" s="5" t="s">
        <v>12</v>
      </c>
      <c r="B9" s="6" t="s">
        <v>13</v>
      </c>
      <c r="C9" s="27"/>
      <c r="D9" s="21">
        <f t="shared" si="0"/>
        <v>0</v>
      </c>
      <c r="E9" s="21">
        <f t="shared" si="1"/>
        <v>0</v>
      </c>
      <c r="F9" s="2">
        <v>1.5</v>
      </c>
      <c r="G9" s="41">
        <f t="shared" si="2"/>
        <v>0</v>
      </c>
    </row>
    <row r="10" spans="1:7" x14ac:dyDescent="0.2">
      <c r="A10" s="5" t="s">
        <v>14</v>
      </c>
      <c r="B10" s="6" t="s">
        <v>15</v>
      </c>
      <c r="C10" s="27"/>
      <c r="D10" s="21">
        <f t="shared" si="0"/>
        <v>0</v>
      </c>
      <c r="E10" s="21">
        <f t="shared" si="1"/>
        <v>0</v>
      </c>
      <c r="F10" s="2">
        <v>1.35</v>
      </c>
      <c r="G10" s="41">
        <f t="shared" si="2"/>
        <v>0</v>
      </c>
    </row>
    <row r="11" spans="1:7" x14ac:dyDescent="0.2">
      <c r="A11" s="5" t="s">
        <v>16</v>
      </c>
      <c r="B11" s="6" t="s">
        <v>207</v>
      </c>
      <c r="C11" s="27"/>
      <c r="D11" s="21">
        <f t="shared" si="0"/>
        <v>0</v>
      </c>
      <c r="E11" s="21">
        <f t="shared" si="1"/>
        <v>0</v>
      </c>
      <c r="F11" s="2">
        <v>1.35</v>
      </c>
      <c r="G11" s="41">
        <f t="shared" si="2"/>
        <v>0</v>
      </c>
    </row>
    <row r="12" spans="1:7" x14ac:dyDescent="0.2">
      <c r="A12" s="5" t="s">
        <v>260</v>
      </c>
      <c r="B12" s="6" t="s">
        <v>261</v>
      </c>
      <c r="C12" s="27"/>
      <c r="D12" s="21">
        <f t="shared" si="0"/>
        <v>0</v>
      </c>
      <c r="E12" s="21">
        <f t="shared" si="1"/>
        <v>0</v>
      </c>
      <c r="F12" s="1">
        <v>1.35</v>
      </c>
      <c r="G12" s="41">
        <f t="shared" si="2"/>
        <v>0</v>
      </c>
    </row>
    <row r="13" spans="1:7" x14ac:dyDescent="0.2">
      <c r="A13" s="5" t="s">
        <v>212</v>
      </c>
      <c r="B13" s="6" t="s">
        <v>213</v>
      </c>
      <c r="C13" s="27"/>
      <c r="D13" s="21">
        <f t="shared" si="0"/>
        <v>0</v>
      </c>
      <c r="E13" s="21">
        <f t="shared" si="1"/>
        <v>0</v>
      </c>
      <c r="F13" s="1">
        <v>1.35</v>
      </c>
      <c r="G13" s="41">
        <f t="shared" si="2"/>
        <v>0</v>
      </c>
    </row>
    <row r="14" spans="1:7" x14ac:dyDescent="0.2">
      <c r="A14" s="5" t="s">
        <v>248</v>
      </c>
      <c r="B14" s="6" t="s">
        <v>249</v>
      </c>
      <c r="C14" s="27"/>
      <c r="D14" s="21">
        <f t="shared" si="0"/>
        <v>0</v>
      </c>
      <c r="E14" s="21">
        <f t="shared" si="1"/>
        <v>0</v>
      </c>
      <c r="F14" s="1">
        <v>1.35</v>
      </c>
      <c r="G14" s="41">
        <f t="shared" si="2"/>
        <v>0</v>
      </c>
    </row>
    <row r="15" spans="1:7" x14ac:dyDescent="0.2">
      <c r="A15" s="5" t="s">
        <v>17</v>
      </c>
      <c r="B15" s="6" t="s">
        <v>18</v>
      </c>
      <c r="C15" s="27"/>
      <c r="D15" s="21">
        <f t="shared" si="0"/>
        <v>0</v>
      </c>
      <c r="E15" s="21">
        <f t="shared" si="1"/>
        <v>0</v>
      </c>
      <c r="F15" s="1">
        <v>1.35</v>
      </c>
      <c r="G15" s="41">
        <f t="shared" si="2"/>
        <v>0</v>
      </c>
    </row>
    <row r="16" spans="1:7" x14ac:dyDescent="0.2">
      <c r="A16" s="5" t="s">
        <v>214</v>
      </c>
      <c r="B16" s="6" t="s">
        <v>215</v>
      </c>
      <c r="C16" s="27"/>
      <c r="D16" s="21">
        <f t="shared" si="0"/>
        <v>0</v>
      </c>
      <c r="E16" s="21">
        <f t="shared" si="1"/>
        <v>0</v>
      </c>
      <c r="F16" s="1">
        <v>1.35</v>
      </c>
      <c r="G16" s="41">
        <f t="shared" si="2"/>
        <v>0</v>
      </c>
    </row>
    <row r="17" spans="1:7" x14ac:dyDescent="0.2">
      <c r="A17" s="5" t="s">
        <v>19</v>
      </c>
      <c r="B17" s="6" t="s">
        <v>20</v>
      </c>
      <c r="C17" s="27"/>
      <c r="D17" s="21">
        <f t="shared" si="0"/>
        <v>0</v>
      </c>
      <c r="E17" s="21">
        <f t="shared" si="1"/>
        <v>0</v>
      </c>
      <c r="F17" s="1">
        <v>1.25</v>
      </c>
      <c r="G17" s="41">
        <f t="shared" si="2"/>
        <v>0</v>
      </c>
    </row>
    <row r="18" spans="1:7" x14ac:dyDescent="0.2">
      <c r="A18" s="5" t="s">
        <v>262</v>
      </c>
      <c r="B18" s="6" t="s">
        <v>263</v>
      </c>
      <c r="C18" s="27"/>
      <c r="D18" s="21">
        <f t="shared" si="0"/>
        <v>0</v>
      </c>
      <c r="E18" s="21">
        <f t="shared" si="1"/>
        <v>0</v>
      </c>
      <c r="F18" s="1">
        <v>1.25</v>
      </c>
      <c r="G18" s="41">
        <f t="shared" si="2"/>
        <v>0</v>
      </c>
    </row>
    <row r="19" spans="1:7" x14ac:dyDescent="0.2">
      <c r="A19" s="5" t="s">
        <v>21</v>
      </c>
      <c r="B19" s="6" t="s">
        <v>22</v>
      </c>
      <c r="C19" s="27"/>
      <c r="D19" s="21">
        <f t="shared" si="0"/>
        <v>0</v>
      </c>
      <c r="E19" s="21">
        <f t="shared" si="1"/>
        <v>0</v>
      </c>
      <c r="F19" s="1">
        <v>1.25</v>
      </c>
      <c r="G19" s="41">
        <f t="shared" si="2"/>
        <v>0</v>
      </c>
    </row>
    <row r="20" spans="1:7" x14ac:dyDescent="0.2">
      <c r="A20" s="5" t="s">
        <v>23</v>
      </c>
      <c r="B20" s="6" t="s">
        <v>24</v>
      </c>
      <c r="C20" s="27"/>
      <c r="D20" s="21">
        <f t="shared" si="0"/>
        <v>0</v>
      </c>
      <c r="E20" s="21">
        <f t="shared" si="1"/>
        <v>0</v>
      </c>
      <c r="F20" s="1">
        <v>1.25</v>
      </c>
      <c r="G20" s="41">
        <f t="shared" si="2"/>
        <v>0</v>
      </c>
    </row>
    <row r="21" spans="1:7" x14ac:dyDescent="0.2">
      <c r="A21" s="5" t="s">
        <v>25</v>
      </c>
      <c r="B21" s="6" t="s">
        <v>26</v>
      </c>
      <c r="C21" s="27"/>
      <c r="D21" s="21">
        <f t="shared" si="0"/>
        <v>0</v>
      </c>
      <c r="E21" s="21">
        <f t="shared" si="1"/>
        <v>0</v>
      </c>
      <c r="F21" s="1">
        <v>1.25</v>
      </c>
      <c r="G21" s="41">
        <f t="shared" si="2"/>
        <v>0</v>
      </c>
    </row>
    <row r="22" spans="1:7" x14ac:dyDescent="0.2">
      <c r="A22" s="5" t="s">
        <v>227</v>
      </c>
      <c r="B22" s="6" t="s">
        <v>228</v>
      </c>
      <c r="C22" s="27"/>
      <c r="D22" s="21">
        <f t="shared" si="0"/>
        <v>0</v>
      </c>
      <c r="E22" s="21">
        <f t="shared" si="1"/>
        <v>0</v>
      </c>
      <c r="F22" s="1">
        <v>1.25</v>
      </c>
      <c r="G22" s="41">
        <f t="shared" si="2"/>
        <v>0</v>
      </c>
    </row>
    <row r="23" spans="1:7" x14ac:dyDescent="0.2">
      <c r="A23" s="5" t="s">
        <v>27</v>
      </c>
      <c r="B23" s="6" t="s">
        <v>28</v>
      </c>
      <c r="C23" s="27"/>
      <c r="D23" s="21">
        <f t="shared" si="0"/>
        <v>0</v>
      </c>
      <c r="E23" s="21">
        <f t="shared" si="1"/>
        <v>0</v>
      </c>
      <c r="F23" s="1">
        <v>1.25</v>
      </c>
      <c r="G23" s="41">
        <f t="shared" si="2"/>
        <v>0</v>
      </c>
    </row>
    <row r="24" spans="1:7" x14ac:dyDescent="0.2">
      <c r="A24" s="22" t="s">
        <v>257</v>
      </c>
      <c r="B24" s="6" t="s">
        <v>255</v>
      </c>
      <c r="C24" s="27"/>
      <c r="D24" s="21">
        <f t="shared" si="0"/>
        <v>0</v>
      </c>
      <c r="E24" s="21">
        <f t="shared" si="1"/>
        <v>0</v>
      </c>
      <c r="F24" s="1">
        <v>1.25</v>
      </c>
      <c r="G24" s="41">
        <f t="shared" si="2"/>
        <v>0</v>
      </c>
    </row>
    <row r="25" spans="1:7" x14ac:dyDescent="0.2">
      <c r="A25" s="5" t="s">
        <v>285</v>
      </c>
      <c r="B25" s="6" t="s">
        <v>286</v>
      </c>
      <c r="C25" s="27"/>
      <c r="D25" s="21">
        <f t="shared" si="0"/>
        <v>0</v>
      </c>
      <c r="E25" s="21">
        <f t="shared" si="1"/>
        <v>0</v>
      </c>
      <c r="F25" s="1">
        <v>1.35</v>
      </c>
      <c r="G25" s="41">
        <f t="shared" si="2"/>
        <v>0</v>
      </c>
    </row>
    <row r="26" spans="1:7" x14ac:dyDescent="0.2">
      <c r="A26" s="5" t="s">
        <v>229</v>
      </c>
      <c r="B26" s="6" t="s">
        <v>230</v>
      </c>
      <c r="C26" s="27"/>
      <c r="D26" s="21">
        <f t="shared" si="0"/>
        <v>0</v>
      </c>
      <c r="E26" s="21">
        <f t="shared" si="1"/>
        <v>0</v>
      </c>
      <c r="F26" s="1">
        <v>1.25</v>
      </c>
      <c r="G26" s="41">
        <f t="shared" si="2"/>
        <v>0</v>
      </c>
    </row>
    <row r="27" spans="1:7" x14ac:dyDescent="0.2">
      <c r="A27" s="5" t="s">
        <v>29</v>
      </c>
      <c r="B27" s="6" t="s">
        <v>30</v>
      </c>
      <c r="C27" s="27"/>
      <c r="D27" s="21">
        <f t="shared" si="0"/>
        <v>0</v>
      </c>
      <c r="E27" s="21">
        <f t="shared" si="1"/>
        <v>0</v>
      </c>
      <c r="F27" s="1">
        <v>1.25</v>
      </c>
      <c r="G27" s="41">
        <f t="shared" si="2"/>
        <v>0</v>
      </c>
    </row>
    <row r="28" spans="1:7" x14ac:dyDescent="0.2">
      <c r="A28" s="5" t="s">
        <v>289</v>
      </c>
      <c r="B28" s="6" t="s">
        <v>290</v>
      </c>
      <c r="C28" s="27"/>
      <c r="D28" s="21">
        <f t="shared" si="0"/>
        <v>0</v>
      </c>
      <c r="E28" s="21">
        <f t="shared" si="1"/>
        <v>0</v>
      </c>
      <c r="F28" s="1">
        <v>1.35</v>
      </c>
      <c r="G28" s="41">
        <f t="shared" si="2"/>
        <v>0</v>
      </c>
    </row>
    <row r="29" spans="1:7" x14ac:dyDescent="0.2">
      <c r="A29" s="5" t="s">
        <v>291</v>
      </c>
      <c r="B29" s="6" t="s">
        <v>292</v>
      </c>
      <c r="C29" s="27"/>
      <c r="D29" s="21">
        <f t="shared" si="0"/>
        <v>0</v>
      </c>
      <c r="E29" s="21">
        <f t="shared" si="1"/>
        <v>0</v>
      </c>
      <c r="F29" s="1">
        <v>1.35</v>
      </c>
      <c r="G29" s="41">
        <f t="shared" si="2"/>
        <v>0</v>
      </c>
    </row>
    <row r="30" spans="1:7" x14ac:dyDescent="0.2">
      <c r="A30" s="5" t="s">
        <v>31</v>
      </c>
      <c r="B30" s="6" t="s">
        <v>32</v>
      </c>
      <c r="C30" s="27"/>
      <c r="D30" s="21">
        <f t="shared" si="0"/>
        <v>0</v>
      </c>
      <c r="E30" s="21">
        <f t="shared" si="1"/>
        <v>0</v>
      </c>
      <c r="F30" s="1">
        <v>1.35</v>
      </c>
      <c r="G30" s="41">
        <f t="shared" si="2"/>
        <v>0</v>
      </c>
    </row>
    <row r="31" spans="1:7" x14ac:dyDescent="0.2">
      <c r="A31" s="5" t="s">
        <v>33</v>
      </c>
      <c r="B31" s="6" t="s">
        <v>34</v>
      </c>
      <c r="C31" s="27"/>
      <c r="D31" s="21">
        <f t="shared" si="0"/>
        <v>0</v>
      </c>
      <c r="E31" s="21">
        <f t="shared" si="1"/>
        <v>0</v>
      </c>
      <c r="F31" s="1">
        <v>1.5</v>
      </c>
      <c r="G31" s="41">
        <f t="shared" si="2"/>
        <v>0</v>
      </c>
    </row>
    <row r="32" spans="1:7" x14ac:dyDescent="0.2">
      <c r="A32" s="5" t="s">
        <v>35</v>
      </c>
      <c r="B32" s="6" t="s">
        <v>36</v>
      </c>
      <c r="C32" s="27"/>
      <c r="D32" s="21">
        <f t="shared" si="0"/>
        <v>0</v>
      </c>
      <c r="E32" s="21">
        <f t="shared" si="1"/>
        <v>0</v>
      </c>
      <c r="F32" s="1">
        <v>1.5</v>
      </c>
      <c r="G32" s="41">
        <f t="shared" si="2"/>
        <v>0</v>
      </c>
    </row>
    <row r="33" spans="1:7" x14ac:dyDescent="0.2">
      <c r="A33" s="5" t="s">
        <v>37</v>
      </c>
      <c r="B33" s="6" t="s">
        <v>38</v>
      </c>
      <c r="C33" s="27"/>
      <c r="D33" s="21">
        <f t="shared" si="0"/>
        <v>0</v>
      </c>
      <c r="E33" s="21">
        <f t="shared" si="1"/>
        <v>0</v>
      </c>
      <c r="F33" s="1">
        <v>2</v>
      </c>
      <c r="G33" s="41">
        <f t="shared" si="2"/>
        <v>0</v>
      </c>
    </row>
    <row r="34" spans="1:7" x14ac:dyDescent="0.2">
      <c r="A34" s="5" t="s">
        <v>39</v>
      </c>
      <c r="B34" s="6" t="s">
        <v>208</v>
      </c>
      <c r="C34" s="27"/>
      <c r="D34" s="21">
        <f t="shared" si="0"/>
        <v>0</v>
      </c>
      <c r="E34" s="21">
        <f t="shared" si="1"/>
        <v>0</v>
      </c>
      <c r="F34" s="1">
        <v>1.25</v>
      </c>
      <c r="G34" s="41">
        <f t="shared" si="2"/>
        <v>0</v>
      </c>
    </row>
    <row r="35" spans="1:7" x14ac:dyDescent="0.2">
      <c r="A35" s="5" t="s">
        <v>40</v>
      </c>
      <c r="B35" s="6" t="s">
        <v>41</v>
      </c>
      <c r="C35" s="27"/>
      <c r="D35" s="21">
        <f t="shared" si="0"/>
        <v>0</v>
      </c>
      <c r="E35" s="21">
        <f t="shared" si="1"/>
        <v>0</v>
      </c>
      <c r="F35" s="1">
        <v>1.25</v>
      </c>
      <c r="G35" s="41">
        <f t="shared" si="2"/>
        <v>0</v>
      </c>
    </row>
    <row r="36" spans="1:7" x14ac:dyDescent="0.2">
      <c r="A36" s="5" t="s">
        <v>42</v>
      </c>
      <c r="B36" s="6" t="s">
        <v>43</v>
      </c>
      <c r="C36" s="27"/>
      <c r="D36" s="21">
        <f t="shared" si="0"/>
        <v>0</v>
      </c>
      <c r="E36" s="21">
        <f t="shared" si="1"/>
        <v>0</v>
      </c>
      <c r="F36" s="1">
        <v>1.25</v>
      </c>
      <c r="G36" s="41">
        <f t="shared" si="2"/>
        <v>0</v>
      </c>
    </row>
    <row r="37" spans="1:7" x14ac:dyDescent="0.2">
      <c r="A37" s="5" t="s">
        <v>295</v>
      </c>
      <c r="B37" s="6" t="s">
        <v>296</v>
      </c>
      <c r="C37" s="27"/>
      <c r="D37" s="21">
        <f t="shared" si="0"/>
        <v>0</v>
      </c>
      <c r="E37" s="21">
        <f t="shared" si="1"/>
        <v>0</v>
      </c>
      <c r="F37" s="1">
        <v>1.25</v>
      </c>
      <c r="G37" s="41">
        <f t="shared" si="2"/>
        <v>0</v>
      </c>
    </row>
    <row r="38" spans="1:7" x14ac:dyDescent="0.2">
      <c r="A38" s="5" t="s">
        <v>44</v>
      </c>
      <c r="B38" s="6" t="s">
        <v>45</v>
      </c>
      <c r="C38" s="27"/>
      <c r="D38" s="21">
        <f t="shared" si="0"/>
        <v>0</v>
      </c>
      <c r="E38" s="21">
        <f t="shared" si="1"/>
        <v>0</v>
      </c>
      <c r="F38" s="1">
        <v>1.25</v>
      </c>
      <c r="G38" s="41">
        <f t="shared" si="2"/>
        <v>0</v>
      </c>
    </row>
    <row r="39" spans="1:7" x14ac:dyDescent="0.2">
      <c r="A39" s="5" t="s">
        <v>46</v>
      </c>
      <c r="B39" s="6" t="s">
        <v>47</v>
      </c>
      <c r="C39" s="27"/>
      <c r="D39" s="21">
        <f t="shared" si="0"/>
        <v>0</v>
      </c>
      <c r="E39" s="21">
        <f t="shared" si="1"/>
        <v>0</v>
      </c>
      <c r="F39" s="1">
        <v>1.25</v>
      </c>
      <c r="G39" s="41">
        <f t="shared" si="2"/>
        <v>0</v>
      </c>
    </row>
    <row r="40" spans="1:7" x14ac:dyDescent="0.2">
      <c r="A40" s="5" t="s">
        <v>250</v>
      </c>
      <c r="B40" s="6" t="s">
        <v>251</v>
      </c>
      <c r="C40" s="27"/>
      <c r="D40" s="21">
        <f t="shared" si="0"/>
        <v>0</v>
      </c>
      <c r="E40" s="21">
        <f t="shared" si="1"/>
        <v>0</v>
      </c>
      <c r="F40" s="1">
        <v>1.5</v>
      </c>
      <c r="G40" s="41">
        <f t="shared" si="2"/>
        <v>0</v>
      </c>
    </row>
    <row r="41" spans="1:7" x14ac:dyDescent="0.2">
      <c r="A41" s="22" t="s">
        <v>48</v>
      </c>
      <c r="B41" s="6" t="s">
        <v>49</v>
      </c>
      <c r="C41" s="27"/>
      <c r="D41" s="21">
        <f t="shared" si="0"/>
        <v>0</v>
      </c>
      <c r="E41" s="21">
        <f t="shared" si="1"/>
        <v>0</v>
      </c>
      <c r="F41" s="1">
        <v>1.35</v>
      </c>
      <c r="G41" s="41">
        <f t="shared" si="2"/>
        <v>0</v>
      </c>
    </row>
    <row r="42" spans="1:7" x14ac:dyDescent="0.2">
      <c r="A42" s="5" t="s">
        <v>50</v>
      </c>
      <c r="B42" s="6" t="s">
        <v>51</v>
      </c>
      <c r="C42" s="27"/>
      <c r="D42" s="21">
        <f t="shared" si="0"/>
        <v>0</v>
      </c>
      <c r="E42" s="21">
        <f t="shared" si="1"/>
        <v>0</v>
      </c>
      <c r="F42" s="1">
        <v>1.25</v>
      </c>
      <c r="G42" s="41">
        <f t="shared" si="2"/>
        <v>0</v>
      </c>
    </row>
    <row r="43" spans="1:7" x14ac:dyDescent="0.2">
      <c r="A43" s="5" t="s">
        <v>52</v>
      </c>
      <c r="B43" s="6" t="s">
        <v>53</v>
      </c>
      <c r="C43" s="27"/>
      <c r="D43" s="21">
        <f t="shared" si="0"/>
        <v>0</v>
      </c>
      <c r="E43" s="21">
        <f t="shared" si="1"/>
        <v>0</v>
      </c>
      <c r="F43" s="1">
        <v>1.25</v>
      </c>
      <c r="G43" s="41">
        <f t="shared" si="2"/>
        <v>0</v>
      </c>
    </row>
    <row r="44" spans="1:7" x14ac:dyDescent="0.2">
      <c r="A44" s="5" t="s">
        <v>54</v>
      </c>
      <c r="B44" s="6" t="s">
        <v>55</v>
      </c>
      <c r="C44" s="27"/>
      <c r="D44" s="21">
        <f t="shared" si="0"/>
        <v>0</v>
      </c>
      <c r="E44" s="21">
        <f t="shared" si="1"/>
        <v>0</v>
      </c>
      <c r="F44" s="1">
        <v>1.25</v>
      </c>
      <c r="G44" s="41">
        <f t="shared" si="2"/>
        <v>0</v>
      </c>
    </row>
    <row r="45" spans="1:7" x14ac:dyDescent="0.2">
      <c r="A45" s="5" t="s">
        <v>56</v>
      </c>
      <c r="B45" s="6" t="s">
        <v>57</v>
      </c>
      <c r="C45" s="27"/>
      <c r="D45" s="21">
        <f t="shared" si="0"/>
        <v>0</v>
      </c>
      <c r="E45" s="21">
        <f t="shared" si="1"/>
        <v>0</v>
      </c>
      <c r="F45" s="1">
        <v>1.25</v>
      </c>
      <c r="G45" s="41">
        <f t="shared" si="2"/>
        <v>0</v>
      </c>
    </row>
    <row r="46" spans="1:7" x14ac:dyDescent="0.2">
      <c r="A46" s="5" t="s">
        <v>301</v>
      </c>
      <c r="B46" s="6" t="s">
        <v>302</v>
      </c>
      <c r="C46" s="27"/>
      <c r="D46" s="21">
        <f t="shared" si="0"/>
        <v>0</v>
      </c>
      <c r="E46" s="21">
        <f t="shared" si="1"/>
        <v>0</v>
      </c>
      <c r="F46" s="1">
        <v>2</v>
      </c>
      <c r="G46" s="41">
        <f t="shared" si="2"/>
        <v>0</v>
      </c>
    </row>
    <row r="47" spans="1:7" x14ac:dyDescent="0.2">
      <c r="A47" s="5" t="s">
        <v>237</v>
      </c>
      <c r="B47" s="6" t="s">
        <v>238</v>
      </c>
      <c r="C47" s="27"/>
      <c r="D47" s="21">
        <f t="shared" si="0"/>
        <v>0</v>
      </c>
      <c r="E47" s="21">
        <f t="shared" si="1"/>
        <v>0</v>
      </c>
      <c r="F47" s="1">
        <v>1.5</v>
      </c>
      <c r="G47" s="41">
        <f t="shared" si="2"/>
        <v>0</v>
      </c>
    </row>
    <row r="48" spans="1:7" x14ac:dyDescent="0.2">
      <c r="A48" s="5" t="s">
        <v>58</v>
      </c>
      <c r="B48" s="6" t="s">
        <v>59</v>
      </c>
      <c r="C48" s="27"/>
      <c r="D48" s="21">
        <f t="shared" si="0"/>
        <v>0</v>
      </c>
      <c r="E48" s="21">
        <f t="shared" si="1"/>
        <v>0</v>
      </c>
      <c r="F48" s="1">
        <v>1.75</v>
      </c>
      <c r="G48" s="41">
        <f t="shared" si="2"/>
        <v>0</v>
      </c>
    </row>
    <row r="49" spans="1:7" x14ac:dyDescent="0.2">
      <c r="A49" s="5" t="s">
        <v>60</v>
      </c>
      <c r="B49" s="6" t="s">
        <v>61</v>
      </c>
      <c r="C49" s="27"/>
      <c r="D49" s="21">
        <f t="shared" si="0"/>
        <v>0</v>
      </c>
      <c r="E49" s="21">
        <f t="shared" si="1"/>
        <v>0</v>
      </c>
      <c r="F49" s="1">
        <v>1.25</v>
      </c>
      <c r="G49" s="41">
        <f t="shared" si="2"/>
        <v>0</v>
      </c>
    </row>
    <row r="50" spans="1:7" x14ac:dyDescent="0.2">
      <c r="A50" s="5" t="s">
        <v>312</v>
      </c>
      <c r="B50" s="6" t="s">
        <v>309</v>
      </c>
      <c r="C50" s="27"/>
      <c r="D50" s="21">
        <f t="shared" si="0"/>
        <v>0</v>
      </c>
      <c r="E50" s="21">
        <f t="shared" si="1"/>
        <v>0</v>
      </c>
      <c r="F50" s="1">
        <v>1.5</v>
      </c>
      <c r="G50" s="41">
        <f t="shared" si="2"/>
        <v>0</v>
      </c>
    </row>
    <row r="51" spans="1:7" ht="13.5" thickBot="1" x14ac:dyDescent="0.25">
      <c r="A51" s="5" t="s">
        <v>62</v>
      </c>
      <c r="B51" s="6" t="s">
        <v>63</v>
      </c>
      <c r="C51" s="27"/>
      <c r="D51" s="21">
        <f t="shared" ref="D51:D96" si="3">ROUNDDOWN(C51/32, 0)*32</f>
        <v>0</v>
      </c>
      <c r="E51" s="21">
        <f t="shared" si="1"/>
        <v>0</v>
      </c>
      <c r="F51" s="1">
        <v>1.25</v>
      </c>
      <c r="G51" s="41">
        <f t="shared" si="2"/>
        <v>0</v>
      </c>
    </row>
    <row r="52" spans="1:7" ht="14.25" thickTop="1" thickBot="1" x14ac:dyDescent="0.25">
      <c r="A52" s="54" t="s">
        <v>282</v>
      </c>
      <c r="B52" s="55"/>
      <c r="C52" s="55"/>
      <c r="D52" s="55"/>
      <c r="E52" s="55"/>
      <c r="F52" s="55"/>
      <c r="G52" s="56"/>
    </row>
    <row r="53" spans="1:7" ht="13.5" thickTop="1" x14ac:dyDescent="0.2">
      <c r="A53" s="5" t="s">
        <v>64</v>
      </c>
      <c r="B53" s="6" t="s">
        <v>209</v>
      </c>
      <c r="C53" s="28"/>
      <c r="D53" s="21">
        <f t="shared" si="3"/>
        <v>0</v>
      </c>
      <c r="E53" s="21">
        <f t="shared" si="1"/>
        <v>0</v>
      </c>
      <c r="F53" s="1">
        <v>1.25</v>
      </c>
      <c r="G53" s="41">
        <f t="shared" si="2"/>
        <v>0</v>
      </c>
    </row>
    <row r="54" spans="1:7" x14ac:dyDescent="0.2">
      <c r="A54" s="5" t="s">
        <v>271</v>
      </c>
      <c r="B54" s="6" t="s">
        <v>272</v>
      </c>
      <c r="C54" s="28"/>
      <c r="D54" s="21">
        <f t="shared" si="3"/>
        <v>0</v>
      </c>
      <c r="E54" s="21">
        <f t="shared" si="1"/>
        <v>0</v>
      </c>
      <c r="F54" s="1">
        <v>1.75</v>
      </c>
      <c r="G54" s="41">
        <f t="shared" si="2"/>
        <v>0</v>
      </c>
    </row>
    <row r="55" spans="1:7" x14ac:dyDescent="0.2">
      <c r="A55" s="5" t="s">
        <v>239</v>
      </c>
      <c r="B55" s="6" t="s">
        <v>240</v>
      </c>
      <c r="C55" s="28"/>
      <c r="D55" s="21">
        <f t="shared" si="3"/>
        <v>0</v>
      </c>
      <c r="E55" s="21">
        <f t="shared" si="1"/>
        <v>0</v>
      </c>
      <c r="F55" s="1">
        <v>1.35</v>
      </c>
      <c r="G55" s="41">
        <f t="shared" si="2"/>
        <v>0</v>
      </c>
    </row>
    <row r="56" spans="1:7" x14ac:dyDescent="0.2">
      <c r="A56" s="5" t="s">
        <v>241</v>
      </c>
      <c r="B56" s="6" t="s">
        <v>319</v>
      </c>
      <c r="C56" s="28"/>
      <c r="D56" s="21">
        <f t="shared" si="3"/>
        <v>0</v>
      </c>
      <c r="E56" s="21">
        <f t="shared" si="1"/>
        <v>0</v>
      </c>
      <c r="F56" s="1">
        <v>2</v>
      </c>
      <c r="G56" s="41">
        <f t="shared" si="2"/>
        <v>0</v>
      </c>
    </row>
    <row r="57" spans="1:7" x14ac:dyDescent="0.2">
      <c r="A57" s="5" t="s">
        <v>65</v>
      </c>
      <c r="B57" s="6" t="s">
        <v>66</v>
      </c>
      <c r="C57" s="28"/>
      <c r="D57" s="21">
        <f t="shared" si="3"/>
        <v>0</v>
      </c>
      <c r="E57" s="21">
        <f t="shared" si="1"/>
        <v>0</v>
      </c>
      <c r="F57" s="1">
        <v>1.5</v>
      </c>
      <c r="G57" s="41">
        <f t="shared" si="2"/>
        <v>0</v>
      </c>
    </row>
    <row r="58" spans="1:7" x14ac:dyDescent="0.2">
      <c r="A58" s="5" t="s">
        <v>67</v>
      </c>
      <c r="B58" s="6" t="s">
        <v>68</v>
      </c>
      <c r="C58" s="28"/>
      <c r="D58" s="21">
        <f t="shared" si="3"/>
        <v>0</v>
      </c>
      <c r="E58" s="21">
        <f t="shared" si="1"/>
        <v>0</v>
      </c>
      <c r="F58" s="1">
        <v>1.5</v>
      </c>
      <c r="G58" s="41">
        <f t="shared" si="2"/>
        <v>0</v>
      </c>
    </row>
    <row r="59" spans="1:7" x14ac:dyDescent="0.2">
      <c r="A59" s="5" t="s">
        <v>69</v>
      </c>
      <c r="B59" s="6" t="s">
        <v>70</v>
      </c>
      <c r="C59" s="28"/>
      <c r="D59" s="21">
        <f t="shared" si="3"/>
        <v>0</v>
      </c>
      <c r="E59" s="21">
        <f t="shared" si="1"/>
        <v>0</v>
      </c>
      <c r="F59" s="1">
        <v>1.35</v>
      </c>
      <c r="G59" s="41">
        <f t="shared" si="2"/>
        <v>0</v>
      </c>
    </row>
    <row r="60" spans="1:7" x14ac:dyDescent="0.2">
      <c r="A60" s="22" t="s">
        <v>71</v>
      </c>
      <c r="B60" s="6" t="s">
        <v>72</v>
      </c>
      <c r="C60" s="28"/>
      <c r="D60" s="21">
        <f t="shared" si="3"/>
        <v>0</v>
      </c>
      <c r="E60" s="21">
        <f t="shared" si="1"/>
        <v>0</v>
      </c>
      <c r="F60" s="1">
        <v>1.35</v>
      </c>
      <c r="G60" s="41">
        <f t="shared" si="2"/>
        <v>0</v>
      </c>
    </row>
    <row r="61" spans="1:7" x14ac:dyDescent="0.2">
      <c r="A61" s="10" t="s">
        <v>73</v>
      </c>
      <c r="B61" s="11" t="s">
        <v>74</v>
      </c>
      <c r="C61" s="28"/>
      <c r="D61" s="21">
        <f t="shared" si="3"/>
        <v>0</v>
      </c>
      <c r="E61" s="21">
        <f t="shared" si="1"/>
        <v>0</v>
      </c>
      <c r="F61" s="2">
        <v>1.25</v>
      </c>
      <c r="G61" s="41">
        <f t="shared" si="2"/>
        <v>0</v>
      </c>
    </row>
    <row r="62" spans="1:7" x14ac:dyDescent="0.2">
      <c r="A62" s="5" t="s">
        <v>75</v>
      </c>
      <c r="B62" s="6" t="s">
        <v>76</v>
      </c>
      <c r="C62" s="28"/>
      <c r="D62" s="21">
        <f t="shared" si="3"/>
        <v>0</v>
      </c>
      <c r="E62" s="21">
        <f t="shared" si="1"/>
        <v>0</v>
      </c>
      <c r="F62" s="2">
        <v>1.25</v>
      </c>
      <c r="G62" s="41">
        <f t="shared" si="2"/>
        <v>0</v>
      </c>
    </row>
    <row r="63" spans="1:7" x14ac:dyDescent="0.2">
      <c r="A63" s="5" t="s">
        <v>77</v>
      </c>
      <c r="B63" s="6" t="s">
        <v>203</v>
      </c>
      <c r="C63" s="28"/>
      <c r="D63" s="21">
        <f t="shared" si="3"/>
        <v>0</v>
      </c>
      <c r="E63" s="21">
        <f t="shared" si="1"/>
        <v>0</v>
      </c>
      <c r="F63" s="2">
        <v>1.25</v>
      </c>
      <c r="G63" s="41">
        <f t="shared" si="2"/>
        <v>0</v>
      </c>
    </row>
    <row r="64" spans="1:7" x14ac:dyDescent="0.2">
      <c r="A64" s="5" t="s">
        <v>274</v>
      </c>
      <c r="B64" s="6" t="s">
        <v>275</v>
      </c>
      <c r="C64" s="28"/>
      <c r="D64" s="21">
        <f t="shared" si="3"/>
        <v>0</v>
      </c>
      <c r="E64" s="21">
        <f t="shared" si="1"/>
        <v>0</v>
      </c>
      <c r="F64" s="2">
        <v>1.25</v>
      </c>
      <c r="G64" s="41">
        <f t="shared" si="2"/>
        <v>0</v>
      </c>
    </row>
    <row r="65" spans="1:7" x14ac:dyDescent="0.2">
      <c r="A65" s="5" t="s">
        <v>313</v>
      </c>
      <c r="B65" s="6" t="s">
        <v>311</v>
      </c>
      <c r="C65" s="28"/>
      <c r="D65" s="21">
        <f t="shared" si="3"/>
        <v>0</v>
      </c>
      <c r="E65" s="21">
        <f t="shared" si="1"/>
        <v>0</v>
      </c>
      <c r="F65" s="2">
        <v>1.5</v>
      </c>
      <c r="G65" s="41">
        <f t="shared" si="2"/>
        <v>0</v>
      </c>
    </row>
    <row r="66" spans="1:7" x14ac:dyDescent="0.2">
      <c r="A66" s="5" t="s">
        <v>78</v>
      </c>
      <c r="B66" s="6" t="s">
        <v>79</v>
      </c>
      <c r="C66" s="28"/>
      <c r="D66" s="21">
        <f t="shared" si="3"/>
        <v>0</v>
      </c>
      <c r="E66" s="21">
        <f t="shared" si="1"/>
        <v>0</v>
      </c>
      <c r="F66" s="2">
        <v>1.25</v>
      </c>
      <c r="G66" s="41">
        <f t="shared" si="2"/>
        <v>0</v>
      </c>
    </row>
    <row r="67" spans="1:7" x14ac:dyDescent="0.2">
      <c r="A67" s="5" t="s">
        <v>80</v>
      </c>
      <c r="B67" s="23" t="s">
        <v>81</v>
      </c>
      <c r="C67" s="28"/>
      <c r="D67" s="21">
        <f t="shared" si="3"/>
        <v>0</v>
      </c>
      <c r="E67" s="21">
        <f t="shared" si="1"/>
        <v>0</v>
      </c>
      <c r="F67" s="2">
        <v>1.25</v>
      </c>
      <c r="G67" s="41">
        <f t="shared" si="2"/>
        <v>0</v>
      </c>
    </row>
    <row r="68" spans="1:7" x14ac:dyDescent="0.2">
      <c r="A68" s="5" t="s">
        <v>306</v>
      </c>
      <c r="B68" s="23" t="s">
        <v>305</v>
      </c>
      <c r="C68" s="28"/>
      <c r="D68" s="21">
        <f t="shared" si="3"/>
        <v>0</v>
      </c>
      <c r="E68" s="21">
        <f t="shared" ref="E68:E131" si="4">IF(C68&lt;4,ROUNDUP(C68/4,0)*4,ROUNDUP(C68/4,0)*4)-IF(C68&gt;=32,ROUNDDOWN(C68/32,0)*32)</f>
        <v>0</v>
      </c>
      <c r="F68" s="2">
        <v>1.35</v>
      </c>
      <c r="G68" s="41">
        <f t="shared" si="2"/>
        <v>0</v>
      </c>
    </row>
    <row r="69" spans="1:7" x14ac:dyDescent="0.2">
      <c r="A69" s="5" t="s">
        <v>82</v>
      </c>
      <c r="B69" s="6" t="s">
        <v>83</v>
      </c>
      <c r="C69" s="28"/>
      <c r="D69" s="21">
        <f t="shared" si="3"/>
        <v>0</v>
      </c>
      <c r="E69" s="21">
        <f t="shared" si="4"/>
        <v>0</v>
      </c>
      <c r="F69" s="2">
        <v>1.25</v>
      </c>
      <c r="G69" s="41">
        <f t="shared" ref="G69:G132" si="5">(D69*F69)+(E69*2)</f>
        <v>0</v>
      </c>
    </row>
    <row r="70" spans="1:7" x14ac:dyDescent="0.2">
      <c r="A70" s="5" t="s">
        <v>84</v>
      </c>
      <c r="B70" s="6" t="s">
        <v>85</v>
      </c>
      <c r="C70" s="28"/>
      <c r="D70" s="21">
        <f t="shared" si="3"/>
        <v>0</v>
      </c>
      <c r="E70" s="21">
        <f t="shared" si="4"/>
        <v>0</v>
      </c>
      <c r="F70" s="1">
        <v>1.35</v>
      </c>
      <c r="G70" s="41">
        <f t="shared" si="5"/>
        <v>0</v>
      </c>
    </row>
    <row r="71" spans="1:7" x14ac:dyDescent="0.2">
      <c r="A71" s="5" t="s">
        <v>86</v>
      </c>
      <c r="B71" s="6" t="s">
        <v>273</v>
      </c>
      <c r="C71" s="28"/>
      <c r="D71" s="21">
        <f t="shared" si="3"/>
        <v>0</v>
      </c>
      <c r="E71" s="21">
        <f t="shared" si="4"/>
        <v>0</v>
      </c>
      <c r="F71" s="1">
        <v>1.75</v>
      </c>
      <c r="G71" s="41">
        <f t="shared" si="5"/>
        <v>0</v>
      </c>
    </row>
    <row r="72" spans="1:7" x14ac:dyDescent="0.2">
      <c r="A72" s="5" t="s">
        <v>87</v>
      </c>
      <c r="B72" s="6" t="s">
        <v>88</v>
      </c>
      <c r="C72" s="28"/>
      <c r="D72" s="21">
        <f t="shared" si="3"/>
        <v>0</v>
      </c>
      <c r="E72" s="21">
        <f t="shared" si="4"/>
        <v>0</v>
      </c>
      <c r="F72" s="1">
        <v>1.25</v>
      </c>
      <c r="G72" s="41">
        <f t="shared" si="5"/>
        <v>0</v>
      </c>
    </row>
    <row r="73" spans="1:7" x14ac:dyDescent="0.2">
      <c r="A73" s="5" t="s">
        <v>89</v>
      </c>
      <c r="B73" s="6" t="s">
        <v>90</v>
      </c>
      <c r="C73" s="28"/>
      <c r="D73" s="21">
        <f t="shared" si="3"/>
        <v>0</v>
      </c>
      <c r="E73" s="21">
        <f t="shared" si="4"/>
        <v>0</v>
      </c>
      <c r="F73" s="1">
        <v>1.25</v>
      </c>
      <c r="G73" s="41">
        <f t="shared" si="5"/>
        <v>0</v>
      </c>
    </row>
    <row r="74" spans="1:7" x14ac:dyDescent="0.2">
      <c r="A74" s="5" t="s">
        <v>266</v>
      </c>
      <c r="B74" s="6" t="s">
        <v>210</v>
      </c>
      <c r="C74" s="28"/>
      <c r="D74" s="21">
        <f t="shared" si="3"/>
        <v>0</v>
      </c>
      <c r="E74" s="21">
        <f t="shared" si="4"/>
        <v>0</v>
      </c>
      <c r="F74" s="1">
        <v>1.25</v>
      </c>
      <c r="G74" s="41">
        <f t="shared" si="5"/>
        <v>0</v>
      </c>
    </row>
    <row r="75" spans="1:7" x14ac:dyDescent="0.2">
      <c r="A75" s="5" t="s">
        <v>91</v>
      </c>
      <c r="B75" s="6" t="s">
        <v>92</v>
      </c>
      <c r="C75" s="28"/>
      <c r="D75" s="21">
        <f t="shared" si="3"/>
        <v>0</v>
      </c>
      <c r="E75" s="21">
        <f t="shared" si="4"/>
        <v>0</v>
      </c>
      <c r="F75" s="1">
        <v>1.25</v>
      </c>
      <c r="G75" s="41">
        <f t="shared" si="5"/>
        <v>0</v>
      </c>
    </row>
    <row r="76" spans="1:7" x14ac:dyDescent="0.2">
      <c r="A76" s="5" t="s">
        <v>93</v>
      </c>
      <c r="B76" s="6" t="s">
        <v>94</v>
      </c>
      <c r="C76" s="28"/>
      <c r="D76" s="21">
        <f t="shared" si="3"/>
        <v>0</v>
      </c>
      <c r="E76" s="21">
        <f t="shared" si="4"/>
        <v>0</v>
      </c>
      <c r="F76" s="1">
        <v>1.35</v>
      </c>
      <c r="G76" s="41">
        <f t="shared" si="5"/>
        <v>0</v>
      </c>
    </row>
    <row r="77" spans="1:7" x14ac:dyDescent="0.2">
      <c r="A77" s="5" t="s">
        <v>95</v>
      </c>
      <c r="B77" s="6" t="s">
        <v>96</v>
      </c>
      <c r="C77" s="28"/>
      <c r="D77" s="21">
        <f t="shared" si="3"/>
        <v>0</v>
      </c>
      <c r="E77" s="21">
        <f t="shared" si="4"/>
        <v>0</v>
      </c>
      <c r="F77" s="1">
        <v>1.25</v>
      </c>
      <c r="G77" s="41">
        <f t="shared" si="5"/>
        <v>0</v>
      </c>
    </row>
    <row r="78" spans="1:7" x14ac:dyDescent="0.2">
      <c r="A78" s="5" t="s">
        <v>97</v>
      </c>
      <c r="B78" s="6" t="s">
        <v>98</v>
      </c>
      <c r="C78" s="28"/>
      <c r="D78" s="21">
        <f t="shared" si="3"/>
        <v>0</v>
      </c>
      <c r="E78" s="21">
        <f t="shared" si="4"/>
        <v>0</v>
      </c>
      <c r="F78" s="1">
        <v>1.25</v>
      </c>
      <c r="G78" s="41">
        <f t="shared" si="5"/>
        <v>0</v>
      </c>
    </row>
    <row r="79" spans="1:7" x14ac:dyDescent="0.2">
      <c r="A79" s="5" t="s">
        <v>297</v>
      </c>
      <c r="B79" s="6" t="s">
        <v>298</v>
      </c>
      <c r="C79" s="28"/>
      <c r="D79" s="21">
        <f t="shared" si="3"/>
        <v>0</v>
      </c>
      <c r="E79" s="21">
        <f t="shared" si="4"/>
        <v>0</v>
      </c>
      <c r="F79" s="1">
        <v>1.5</v>
      </c>
      <c r="G79" s="41">
        <f t="shared" si="5"/>
        <v>0</v>
      </c>
    </row>
    <row r="80" spans="1:7" x14ac:dyDescent="0.2">
      <c r="A80" s="5" t="s">
        <v>276</v>
      </c>
      <c r="B80" s="6" t="s">
        <v>277</v>
      </c>
      <c r="C80" s="28"/>
      <c r="D80" s="21">
        <f t="shared" si="3"/>
        <v>0</v>
      </c>
      <c r="E80" s="21">
        <f t="shared" si="4"/>
        <v>0</v>
      </c>
      <c r="F80" s="1">
        <v>1.35</v>
      </c>
      <c r="G80" s="41">
        <f t="shared" si="5"/>
        <v>0</v>
      </c>
    </row>
    <row r="81" spans="1:7" x14ac:dyDescent="0.2">
      <c r="A81" s="5" t="s">
        <v>99</v>
      </c>
      <c r="B81" s="6" t="s">
        <v>100</v>
      </c>
      <c r="C81" s="28"/>
      <c r="D81" s="21">
        <f t="shared" si="3"/>
        <v>0</v>
      </c>
      <c r="E81" s="21">
        <f t="shared" si="4"/>
        <v>0</v>
      </c>
      <c r="F81" s="1">
        <v>1.5</v>
      </c>
      <c r="G81" s="41">
        <f t="shared" si="5"/>
        <v>0</v>
      </c>
    </row>
    <row r="82" spans="1:7" x14ac:dyDescent="0.2">
      <c r="A82" s="5" t="s">
        <v>287</v>
      </c>
      <c r="B82" s="6" t="s">
        <v>288</v>
      </c>
      <c r="C82" s="28"/>
      <c r="D82" s="21">
        <f t="shared" si="3"/>
        <v>0</v>
      </c>
      <c r="E82" s="21">
        <f t="shared" si="4"/>
        <v>0</v>
      </c>
      <c r="F82" s="1">
        <v>1.35</v>
      </c>
      <c r="G82" s="41">
        <f t="shared" si="5"/>
        <v>0</v>
      </c>
    </row>
    <row r="83" spans="1:7" x14ac:dyDescent="0.2">
      <c r="A83" s="5" t="s">
        <v>101</v>
      </c>
      <c r="B83" s="6" t="s">
        <v>102</v>
      </c>
      <c r="C83" s="28"/>
      <c r="D83" s="21">
        <f t="shared" si="3"/>
        <v>0</v>
      </c>
      <c r="E83" s="21">
        <f t="shared" si="4"/>
        <v>0</v>
      </c>
      <c r="F83" s="1">
        <v>1.25</v>
      </c>
      <c r="G83" s="41">
        <f t="shared" si="5"/>
        <v>0</v>
      </c>
    </row>
    <row r="84" spans="1:7" x14ac:dyDescent="0.2">
      <c r="A84" s="5" t="s">
        <v>103</v>
      </c>
      <c r="B84" s="6" t="s">
        <v>104</v>
      </c>
      <c r="C84" s="28"/>
      <c r="D84" s="21">
        <f t="shared" si="3"/>
        <v>0</v>
      </c>
      <c r="E84" s="21">
        <f t="shared" si="4"/>
        <v>0</v>
      </c>
      <c r="F84" s="1">
        <v>1.25</v>
      </c>
      <c r="G84" s="41">
        <f t="shared" si="5"/>
        <v>0</v>
      </c>
    </row>
    <row r="85" spans="1:7" x14ac:dyDescent="0.2">
      <c r="A85" s="5" t="s">
        <v>105</v>
      </c>
      <c r="B85" s="6" t="s">
        <v>106</v>
      </c>
      <c r="C85" s="28"/>
      <c r="D85" s="21">
        <f t="shared" si="3"/>
        <v>0</v>
      </c>
      <c r="E85" s="21">
        <f t="shared" si="4"/>
        <v>0</v>
      </c>
      <c r="F85" s="1">
        <v>1.25</v>
      </c>
      <c r="G85" s="41">
        <f t="shared" si="5"/>
        <v>0</v>
      </c>
    </row>
    <row r="86" spans="1:7" x14ac:dyDescent="0.2">
      <c r="A86" s="5" t="s">
        <v>107</v>
      </c>
      <c r="B86" s="6" t="s">
        <v>108</v>
      </c>
      <c r="C86" s="28"/>
      <c r="D86" s="21">
        <f t="shared" si="3"/>
        <v>0</v>
      </c>
      <c r="E86" s="21">
        <f t="shared" si="4"/>
        <v>0</v>
      </c>
      <c r="F86" s="1">
        <v>1.25</v>
      </c>
      <c r="G86" s="41">
        <f t="shared" si="5"/>
        <v>0</v>
      </c>
    </row>
    <row r="87" spans="1:7" x14ac:dyDescent="0.2">
      <c r="A87" s="5" t="s">
        <v>109</v>
      </c>
      <c r="B87" s="6" t="s">
        <v>110</v>
      </c>
      <c r="C87" s="28"/>
      <c r="D87" s="21">
        <f t="shared" si="3"/>
        <v>0</v>
      </c>
      <c r="E87" s="21">
        <f t="shared" si="4"/>
        <v>0</v>
      </c>
      <c r="F87" s="1">
        <v>1.25</v>
      </c>
      <c r="G87" s="41">
        <f t="shared" si="5"/>
        <v>0</v>
      </c>
    </row>
    <row r="88" spans="1:7" x14ac:dyDescent="0.2">
      <c r="A88" s="5" t="s">
        <v>111</v>
      </c>
      <c r="B88" s="6" t="s">
        <v>112</v>
      </c>
      <c r="C88" s="28"/>
      <c r="D88" s="21">
        <f t="shared" si="3"/>
        <v>0</v>
      </c>
      <c r="E88" s="21">
        <f t="shared" si="4"/>
        <v>0</v>
      </c>
      <c r="F88" s="1">
        <v>1.25</v>
      </c>
      <c r="G88" s="41">
        <f t="shared" si="5"/>
        <v>0</v>
      </c>
    </row>
    <row r="89" spans="1:7" x14ac:dyDescent="0.2">
      <c r="A89" s="5" t="s">
        <v>113</v>
      </c>
      <c r="B89" s="6" t="s">
        <v>114</v>
      </c>
      <c r="C89" s="28"/>
      <c r="D89" s="21">
        <f t="shared" si="3"/>
        <v>0</v>
      </c>
      <c r="E89" s="21">
        <f t="shared" si="4"/>
        <v>0</v>
      </c>
      <c r="F89" s="1">
        <v>1.35</v>
      </c>
      <c r="G89" s="41">
        <f t="shared" si="5"/>
        <v>0</v>
      </c>
    </row>
    <row r="90" spans="1:7" x14ac:dyDescent="0.2">
      <c r="A90" s="24" t="s">
        <v>115</v>
      </c>
      <c r="B90" s="25" t="s">
        <v>116</v>
      </c>
      <c r="C90" s="28"/>
      <c r="D90" s="21">
        <f t="shared" si="3"/>
        <v>0</v>
      </c>
      <c r="E90" s="21">
        <f t="shared" si="4"/>
        <v>0</v>
      </c>
      <c r="F90" s="1">
        <v>1.35</v>
      </c>
      <c r="G90" s="41">
        <f t="shared" si="5"/>
        <v>0</v>
      </c>
    </row>
    <row r="91" spans="1:7" x14ac:dyDescent="0.2">
      <c r="A91" s="24" t="s">
        <v>299</v>
      </c>
      <c r="B91" s="25" t="s">
        <v>300</v>
      </c>
      <c r="C91" s="28"/>
      <c r="D91" s="21">
        <f t="shared" si="3"/>
        <v>0</v>
      </c>
      <c r="E91" s="21">
        <f t="shared" si="4"/>
        <v>0</v>
      </c>
      <c r="F91" s="1">
        <v>1.75</v>
      </c>
      <c r="G91" s="41">
        <f t="shared" si="5"/>
        <v>0</v>
      </c>
    </row>
    <row r="92" spans="1:7" x14ac:dyDescent="0.2">
      <c r="A92" s="5" t="s">
        <v>117</v>
      </c>
      <c r="B92" s="6" t="s">
        <v>118</v>
      </c>
      <c r="C92" s="28"/>
      <c r="D92" s="21">
        <f t="shared" si="3"/>
        <v>0</v>
      </c>
      <c r="E92" s="21">
        <f t="shared" si="4"/>
        <v>0</v>
      </c>
      <c r="F92" s="1">
        <v>1.25</v>
      </c>
      <c r="G92" s="41">
        <f t="shared" si="5"/>
        <v>0</v>
      </c>
    </row>
    <row r="93" spans="1:7" x14ac:dyDescent="0.2">
      <c r="A93" s="5" t="s">
        <v>119</v>
      </c>
      <c r="B93" s="6" t="s">
        <v>120</v>
      </c>
      <c r="C93" s="28"/>
      <c r="D93" s="21">
        <f t="shared" si="3"/>
        <v>0</v>
      </c>
      <c r="E93" s="21">
        <f t="shared" si="4"/>
        <v>0</v>
      </c>
      <c r="F93" s="1">
        <v>1.25</v>
      </c>
      <c r="G93" s="41">
        <f t="shared" si="5"/>
        <v>0</v>
      </c>
    </row>
    <row r="94" spans="1:7" x14ac:dyDescent="0.2">
      <c r="A94" s="5" t="s">
        <v>121</v>
      </c>
      <c r="B94" s="6" t="s">
        <v>122</v>
      </c>
      <c r="C94" s="28"/>
      <c r="D94" s="21">
        <f t="shared" si="3"/>
        <v>0</v>
      </c>
      <c r="E94" s="21">
        <f t="shared" si="4"/>
        <v>0</v>
      </c>
      <c r="F94" s="1">
        <v>1.25</v>
      </c>
      <c r="G94" s="41">
        <f t="shared" si="5"/>
        <v>0</v>
      </c>
    </row>
    <row r="95" spans="1:7" x14ac:dyDescent="0.2">
      <c r="A95" s="5" t="s">
        <v>123</v>
      </c>
      <c r="B95" s="6" t="s">
        <v>124</v>
      </c>
      <c r="C95" s="28"/>
      <c r="D95" s="21">
        <f t="shared" si="3"/>
        <v>0</v>
      </c>
      <c r="E95" s="21">
        <f t="shared" si="4"/>
        <v>0</v>
      </c>
      <c r="F95" s="1">
        <v>1.25</v>
      </c>
      <c r="G95" s="41">
        <f t="shared" si="5"/>
        <v>0</v>
      </c>
    </row>
    <row r="96" spans="1:7" x14ac:dyDescent="0.2">
      <c r="A96" s="5" t="s">
        <v>283</v>
      </c>
      <c r="B96" s="6" t="s">
        <v>284</v>
      </c>
      <c r="C96" s="28"/>
      <c r="D96" s="21">
        <f t="shared" si="3"/>
        <v>0</v>
      </c>
      <c r="E96" s="21">
        <f t="shared" si="4"/>
        <v>0</v>
      </c>
      <c r="F96" s="1">
        <v>1.35</v>
      </c>
      <c r="G96" s="41">
        <f t="shared" si="5"/>
        <v>0</v>
      </c>
    </row>
    <row r="97" spans="1:7" x14ac:dyDescent="0.2">
      <c r="A97" s="5" t="s">
        <v>125</v>
      </c>
      <c r="B97" s="6" t="s">
        <v>126</v>
      </c>
      <c r="C97" s="28"/>
      <c r="D97" s="21">
        <f t="shared" ref="D97:D101" si="6">ROUNDDOWN(C97/32, 0)*32</f>
        <v>0</v>
      </c>
      <c r="E97" s="21">
        <f t="shared" si="4"/>
        <v>0</v>
      </c>
      <c r="F97" s="1">
        <v>1.35</v>
      </c>
      <c r="G97" s="41">
        <f t="shared" si="5"/>
        <v>0</v>
      </c>
    </row>
    <row r="98" spans="1:7" ht="13.5" thickBot="1" x14ac:dyDescent="0.25">
      <c r="A98" s="51" t="s">
        <v>258</v>
      </c>
      <c r="B98" s="52"/>
      <c r="C98" s="52"/>
      <c r="D98" s="52"/>
      <c r="E98" s="52"/>
      <c r="F98" s="52"/>
      <c r="G98" s="53"/>
    </row>
    <row r="99" spans="1:7" ht="13.5" thickTop="1" x14ac:dyDescent="0.2">
      <c r="A99" s="10" t="s">
        <v>127</v>
      </c>
      <c r="B99" s="11" t="s">
        <v>128</v>
      </c>
      <c r="C99" s="27"/>
      <c r="D99" s="21">
        <f t="shared" si="6"/>
        <v>0</v>
      </c>
      <c r="E99" s="21">
        <f t="shared" si="4"/>
        <v>0</v>
      </c>
      <c r="F99" s="2">
        <v>1.5</v>
      </c>
      <c r="G99" s="41">
        <f t="shared" si="5"/>
        <v>0</v>
      </c>
    </row>
    <row r="100" spans="1:7" x14ac:dyDescent="0.2">
      <c r="A100" s="7" t="s">
        <v>129</v>
      </c>
      <c r="B100" s="8" t="s">
        <v>130</v>
      </c>
      <c r="C100" s="29"/>
      <c r="D100" s="21">
        <f t="shared" si="6"/>
        <v>0</v>
      </c>
      <c r="E100" s="21">
        <f t="shared" si="4"/>
        <v>0</v>
      </c>
      <c r="F100" s="17">
        <v>1.35</v>
      </c>
      <c r="G100" s="41">
        <f t="shared" si="5"/>
        <v>0</v>
      </c>
    </row>
    <row r="101" spans="1:7" x14ac:dyDescent="0.2">
      <c r="A101" s="7" t="s">
        <v>131</v>
      </c>
      <c r="B101" s="8" t="s">
        <v>132</v>
      </c>
      <c r="C101" s="29"/>
      <c r="D101" s="21">
        <f t="shared" si="6"/>
        <v>0</v>
      </c>
      <c r="E101" s="21">
        <f t="shared" si="4"/>
        <v>0</v>
      </c>
      <c r="F101" s="1">
        <v>1.5</v>
      </c>
      <c r="G101" s="41">
        <f t="shared" si="5"/>
        <v>0</v>
      </c>
    </row>
    <row r="102" spans="1:7" ht="13.5" thickBot="1" x14ac:dyDescent="0.25">
      <c r="A102" s="51" t="s">
        <v>258</v>
      </c>
      <c r="B102" s="52"/>
      <c r="C102" s="52"/>
      <c r="D102" s="52"/>
      <c r="E102" s="52"/>
      <c r="F102" s="52"/>
      <c r="G102" s="53"/>
    </row>
    <row r="103" spans="1:7" ht="13.5" thickTop="1" x14ac:dyDescent="0.2">
      <c r="A103" s="7" t="s">
        <v>245</v>
      </c>
      <c r="B103" s="8" t="s">
        <v>133</v>
      </c>
      <c r="C103" s="29"/>
      <c r="D103" s="21">
        <f t="shared" ref="D103:D108" si="7">ROUNDDOWN(C103/32, 0)*32</f>
        <v>0</v>
      </c>
      <c r="E103" s="21">
        <f t="shared" si="4"/>
        <v>0</v>
      </c>
      <c r="F103" s="1">
        <v>1.5</v>
      </c>
      <c r="G103" s="41">
        <f t="shared" si="5"/>
        <v>0</v>
      </c>
    </row>
    <row r="104" spans="1:7" x14ac:dyDescent="0.2">
      <c r="A104" s="7" t="s">
        <v>246</v>
      </c>
      <c r="B104" s="8" t="s">
        <v>134</v>
      </c>
      <c r="C104" s="29"/>
      <c r="D104" s="21">
        <f t="shared" si="7"/>
        <v>0</v>
      </c>
      <c r="E104" s="21">
        <f t="shared" si="4"/>
        <v>0</v>
      </c>
      <c r="F104" s="1">
        <v>1.5</v>
      </c>
      <c r="G104" s="41">
        <f t="shared" si="5"/>
        <v>0</v>
      </c>
    </row>
    <row r="105" spans="1:7" x14ac:dyDescent="0.2">
      <c r="A105" s="7" t="s">
        <v>135</v>
      </c>
      <c r="B105" s="8" t="s">
        <v>136</v>
      </c>
      <c r="C105" s="29"/>
      <c r="D105" s="21">
        <f t="shared" si="7"/>
        <v>0</v>
      </c>
      <c r="E105" s="21">
        <f t="shared" si="4"/>
        <v>0</v>
      </c>
      <c r="F105" s="1">
        <v>1.35</v>
      </c>
      <c r="G105" s="41">
        <f t="shared" si="5"/>
        <v>0</v>
      </c>
    </row>
    <row r="106" spans="1:7" x14ac:dyDescent="0.2">
      <c r="A106" s="5" t="s">
        <v>137</v>
      </c>
      <c r="B106" s="6" t="s">
        <v>138</v>
      </c>
      <c r="C106" s="27"/>
      <c r="D106" s="21">
        <f t="shared" si="7"/>
        <v>0</v>
      </c>
      <c r="E106" s="21">
        <f t="shared" si="4"/>
        <v>0</v>
      </c>
      <c r="F106" s="1">
        <v>1.35</v>
      </c>
      <c r="G106" s="41">
        <f t="shared" si="5"/>
        <v>0</v>
      </c>
    </row>
    <row r="107" spans="1:7" x14ac:dyDescent="0.2">
      <c r="A107" s="7" t="s">
        <v>252</v>
      </c>
      <c r="B107" s="8" t="s">
        <v>141</v>
      </c>
      <c r="C107" s="29"/>
      <c r="D107" s="21">
        <f t="shared" si="7"/>
        <v>0</v>
      </c>
      <c r="E107" s="21">
        <f t="shared" si="4"/>
        <v>0</v>
      </c>
      <c r="F107" s="17">
        <v>1.25</v>
      </c>
      <c r="G107" s="41">
        <f t="shared" si="5"/>
        <v>0</v>
      </c>
    </row>
    <row r="108" spans="1:7" x14ac:dyDescent="0.2">
      <c r="A108" s="7" t="s">
        <v>253</v>
      </c>
      <c r="B108" s="8" t="s">
        <v>142</v>
      </c>
      <c r="C108" s="29"/>
      <c r="D108" s="21">
        <f t="shared" si="7"/>
        <v>0</v>
      </c>
      <c r="E108" s="21">
        <f t="shared" si="4"/>
        <v>0</v>
      </c>
      <c r="F108" s="17">
        <v>1.25</v>
      </c>
      <c r="G108" s="41">
        <f t="shared" si="5"/>
        <v>0</v>
      </c>
    </row>
    <row r="109" spans="1:7" ht="13.5" thickBot="1" x14ac:dyDescent="0.25">
      <c r="A109" s="7" t="s">
        <v>139</v>
      </c>
      <c r="B109" s="8" t="s">
        <v>140</v>
      </c>
      <c r="C109" s="29"/>
      <c r="D109" s="21">
        <f t="shared" ref="D109:D138" si="8">ROUNDDOWN(C109/32, 0)*32</f>
        <v>0</v>
      </c>
      <c r="E109" s="21">
        <f t="shared" si="4"/>
        <v>0</v>
      </c>
      <c r="F109" s="17">
        <v>1.5</v>
      </c>
      <c r="G109" s="41">
        <f t="shared" si="5"/>
        <v>0</v>
      </c>
    </row>
    <row r="110" spans="1:7" ht="14.25" thickTop="1" thickBot="1" x14ac:dyDescent="0.25">
      <c r="A110" s="57" t="s">
        <v>267</v>
      </c>
      <c r="B110" s="58"/>
      <c r="C110" s="58"/>
      <c r="D110" s="58"/>
      <c r="E110" s="58"/>
      <c r="F110" s="58"/>
      <c r="G110" s="59"/>
    </row>
    <row r="111" spans="1:7" ht="13.5" thickTop="1" x14ac:dyDescent="0.2">
      <c r="A111" s="20" t="s">
        <v>216</v>
      </c>
      <c r="B111" s="11" t="s">
        <v>217</v>
      </c>
      <c r="C111" s="27"/>
      <c r="D111" s="21">
        <f t="shared" si="8"/>
        <v>0</v>
      </c>
      <c r="E111" s="21">
        <f t="shared" si="4"/>
        <v>0</v>
      </c>
      <c r="F111" s="2">
        <v>1.1499999999999999</v>
      </c>
      <c r="G111" s="41">
        <f t="shared" si="5"/>
        <v>0</v>
      </c>
    </row>
    <row r="112" spans="1:7" x14ac:dyDescent="0.2">
      <c r="A112" s="20" t="s">
        <v>143</v>
      </c>
      <c r="B112" s="11" t="s">
        <v>144</v>
      </c>
      <c r="C112" s="27"/>
      <c r="D112" s="21">
        <f t="shared" si="8"/>
        <v>0</v>
      </c>
      <c r="E112" s="21">
        <f t="shared" si="4"/>
        <v>0</v>
      </c>
      <c r="F112" s="2">
        <v>1.1499999999999999</v>
      </c>
      <c r="G112" s="41">
        <f t="shared" si="5"/>
        <v>0</v>
      </c>
    </row>
    <row r="113" spans="1:7" x14ac:dyDescent="0.2">
      <c r="A113" s="5" t="s">
        <v>145</v>
      </c>
      <c r="B113" s="6" t="s">
        <v>269</v>
      </c>
      <c r="C113" s="27"/>
      <c r="D113" s="21">
        <f t="shared" si="8"/>
        <v>0</v>
      </c>
      <c r="E113" s="21">
        <f t="shared" si="4"/>
        <v>0</v>
      </c>
      <c r="F113" s="2">
        <v>1.1499999999999999</v>
      </c>
      <c r="G113" s="41">
        <f t="shared" si="5"/>
        <v>0</v>
      </c>
    </row>
    <row r="114" spans="1:7" x14ac:dyDescent="0.2">
      <c r="A114" s="16" t="s">
        <v>242</v>
      </c>
      <c r="B114" s="6" t="s">
        <v>243</v>
      </c>
      <c r="C114" s="27"/>
      <c r="D114" s="21">
        <f t="shared" si="8"/>
        <v>0</v>
      </c>
      <c r="E114" s="21">
        <f t="shared" si="4"/>
        <v>0</v>
      </c>
      <c r="F114" s="2">
        <v>1.1499999999999999</v>
      </c>
      <c r="G114" s="41">
        <f t="shared" si="5"/>
        <v>0</v>
      </c>
    </row>
    <row r="115" spans="1:7" x14ac:dyDescent="0.2">
      <c r="A115" s="16" t="s">
        <v>146</v>
      </c>
      <c r="B115" s="6" t="s">
        <v>147</v>
      </c>
      <c r="C115" s="27"/>
      <c r="D115" s="21">
        <f t="shared" si="8"/>
        <v>0</v>
      </c>
      <c r="E115" s="21">
        <f t="shared" si="4"/>
        <v>0</v>
      </c>
      <c r="F115" s="2">
        <v>1.1499999999999999</v>
      </c>
      <c r="G115" s="41">
        <f t="shared" si="5"/>
        <v>0</v>
      </c>
    </row>
    <row r="116" spans="1:7" x14ac:dyDescent="0.2">
      <c r="A116" s="16" t="s">
        <v>148</v>
      </c>
      <c r="B116" s="6" t="s">
        <v>149</v>
      </c>
      <c r="C116" s="27"/>
      <c r="D116" s="21">
        <f t="shared" si="8"/>
        <v>0</v>
      </c>
      <c r="E116" s="21">
        <f t="shared" si="4"/>
        <v>0</v>
      </c>
      <c r="F116" s="2">
        <v>1.35</v>
      </c>
      <c r="G116" s="41">
        <f t="shared" si="5"/>
        <v>0</v>
      </c>
    </row>
    <row r="117" spans="1:7" x14ac:dyDescent="0.2">
      <c r="A117" s="16" t="s">
        <v>218</v>
      </c>
      <c r="B117" s="6" t="s">
        <v>219</v>
      </c>
      <c r="C117" s="27"/>
      <c r="D117" s="21">
        <f t="shared" si="8"/>
        <v>0</v>
      </c>
      <c r="E117" s="21">
        <f t="shared" si="4"/>
        <v>0</v>
      </c>
      <c r="F117" s="2">
        <v>1.1499999999999999</v>
      </c>
      <c r="G117" s="41">
        <f t="shared" si="5"/>
        <v>0</v>
      </c>
    </row>
    <row r="118" spans="1:7" x14ac:dyDescent="0.2">
      <c r="A118" s="16" t="s">
        <v>293</v>
      </c>
      <c r="B118" s="6" t="s">
        <v>294</v>
      </c>
      <c r="C118" s="27"/>
      <c r="D118" s="21">
        <f t="shared" si="8"/>
        <v>0</v>
      </c>
      <c r="E118" s="21">
        <f t="shared" si="4"/>
        <v>0</v>
      </c>
      <c r="F118" s="2">
        <v>1.35</v>
      </c>
      <c r="G118" s="41">
        <f t="shared" si="5"/>
        <v>0</v>
      </c>
    </row>
    <row r="119" spans="1:7" x14ac:dyDescent="0.2">
      <c r="A119" s="16" t="s">
        <v>314</v>
      </c>
      <c r="B119" s="6" t="s">
        <v>310</v>
      </c>
      <c r="C119" s="27"/>
      <c r="D119" s="21">
        <f t="shared" si="8"/>
        <v>0</v>
      </c>
      <c r="E119" s="21">
        <f t="shared" si="4"/>
        <v>0</v>
      </c>
      <c r="F119" s="2">
        <v>1.1499999999999999</v>
      </c>
      <c r="G119" s="41">
        <f t="shared" si="5"/>
        <v>0</v>
      </c>
    </row>
    <row r="120" spans="1:7" x14ac:dyDescent="0.2">
      <c r="A120" s="16" t="s">
        <v>204</v>
      </c>
      <c r="B120" s="6" t="s">
        <v>211</v>
      </c>
      <c r="C120" s="27"/>
      <c r="D120" s="21">
        <f t="shared" si="8"/>
        <v>0</v>
      </c>
      <c r="E120" s="21">
        <f t="shared" si="4"/>
        <v>0</v>
      </c>
      <c r="F120" s="1">
        <v>1.1499999999999999</v>
      </c>
      <c r="G120" s="41">
        <f t="shared" si="5"/>
        <v>0</v>
      </c>
    </row>
    <row r="121" spans="1:7" x14ac:dyDescent="0.2">
      <c r="A121" s="5" t="s">
        <v>150</v>
      </c>
      <c r="B121" s="6" t="s">
        <v>151</v>
      </c>
      <c r="C121" s="27"/>
      <c r="D121" s="21">
        <f t="shared" si="8"/>
        <v>0</v>
      </c>
      <c r="E121" s="21">
        <f t="shared" si="4"/>
        <v>0</v>
      </c>
      <c r="F121" s="1">
        <v>1.35</v>
      </c>
      <c r="G121" s="41">
        <f t="shared" si="5"/>
        <v>0</v>
      </c>
    </row>
    <row r="122" spans="1:7" x14ac:dyDescent="0.2">
      <c r="A122" s="5" t="s">
        <v>220</v>
      </c>
      <c r="B122" s="6" t="s">
        <v>221</v>
      </c>
      <c r="C122" s="27"/>
      <c r="D122" s="21">
        <f t="shared" si="8"/>
        <v>0</v>
      </c>
      <c r="E122" s="21">
        <f t="shared" si="4"/>
        <v>0</v>
      </c>
      <c r="F122" s="1">
        <v>1.35</v>
      </c>
      <c r="G122" s="41">
        <f t="shared" si="5"/>
        <v>0</v>
      </c>
    </row>
    <row r="123" spans="1:7" x14ac:dyDescent="0.2">
      <c r="A123" s="16" t="s">
        <v>222</v>
      </c>
      <c r="B123" s="6" t="s">
        <v>268</v>
      </c>
      <c r="C123" s="27"/>
      <c r="D123" s="21">
        <f t="shared" si="8"/>
        <v>0</v>
      </c>
      <c r="E123" s="21">
        <f t="shared" si="4"/>
        <v>0</v>
      </c>
      <c r="F123" s="1">
        <v>1.1499999999999999</v>
      </c>
      <c r="G123" s="41">
        <f t="shared" si="5"/>
        <v>0</v>
      </c>
    </row>
    <row r="124" spans="1:7" x14ac:dyDescent="0.2">
      <c r="A124" s="16" t="s">
        <v>231</v>
      </c>
      <c r="B124" s="6" t="s">
        <v>232</v>
      </c>
      <c r="C124" s="27"/>
      <c r="D124" s="21">
        <f t="shared" si="8"/>
        <v>0</v>
      </c>
      <c r="E124" s="21">
        <f t="shared" si="4"/>
        <v>0</v>
      </c>
      <c r="F124" s="1">
        <v>2.5</v>
      </c>
      <c r="G124" s="41">
        <f>(D124*F124)+(E124*2.5)</f>
        <v>0</v>
      </c>
    </row>
    <row r="125" spans="1:7" x14ac:dyDescent="0.2">
      <c r="A125" s="16" t="s">
        <v>223</v>
      </c>
      <c r="B125" s="6" t="s">
        <v>224</v>
      </c>
      <c r="C125" s="27"/>
      <c r="D125" s="21">
        <f t="shared" si="8"/>
        <v>0</v>
      </c>
      <c r="E125" s="21">
        <f t="shared" si="4"/>
        <v>0</v>
      </c>
      <c r="F125" s="1">
        <v>1.1499999999999999</v>
      </c>
      <c r="G125" s="41">
        <f t="shared" si="5"/>
        <v>0</v>
      </c>
    </row>
    <row r="126" spans="1:7" x14ac:dyDescent="0.2">
      <c r="A126" s="16" t="s">
        <v>244</v>
      </c>
      <c r="B126" s="6" t="s">
        <v>270</v>
      </c>
      <c r="C126" s="27"/>
      <c r="D126" s="21">
        <f t="shared" si="8"/>
        <v>0</v>
      </c>
      <c r="E126" s="21">
        <f t="shared" si="4"/>
        <v>0</v>
      </c>
      <c r="F126" s="1">
        <v>1.35</v>
      </c>
      <c r="G126" s="41">
        <f t="shared" si="5"/>
        <v>0</v>
      </c>
    </row>
    <row r="127" spans="1:7" x14ac:dyDescent="0.2">
      <c r="A127" s="5" t="s">
        <v>233</v>
      </c>
      <c r="B127" s="6" t="s">
        <v>234</v>
      </c>
      <c r="C127" s="27"/>
      <c r="D127" s="21">
        <f t="shared" si="8"/>
        <v>0</v>
      </c>
      <c r="E127" s="21">
        <f t="shared" si="4"/>
        <v>0</v>
      </c>
      <c r="F127" s="1">
        <v>1.1499999999999999</v>
      </c>
      <c r="G127" s="41">
        <f t="shared" si="5"/>
        <v>0</v>
      </c>
    </row>
    <row r="128" spans="1:7" x14ac:dyDescent="0.2">
      <c r="A128" s="5" t="s">
        <v>152</v>
      </c>
      <c r="B128" s="6" t="s">
        <v>153</v>
      </c>
      <c r="C128" s="27"/>
      <c r="D128" s="21">
        <f t="shared" si="8"/>
        <v>0</v>
      </c>
      <c r="E128" s="21">
        <f t="shared" si="4"/>
        <v>0</v>
      </c>
      <c r="F128" s="1">
        <v>1.1499999999999999</v>
      </c>
      <c r="G128" s="41">
        <f t="shared" si="5"/>
        <v>0</v>
      </c>
    </row>
    <row r="129" spans="1:7" x14ac:dyDescent="0.2">
      <c r="A129" s="16" t="s">
        <v>235</v>
      </c>
      <c r="B129" s="6" t="s">
        <v>236</v>
      </c>
      <c r="C129" s="27"/>
      <c r="D129" s="21">
        <f t="shared" si="8"/>
        <v>0</v>
      </c>
      <c r="E129" s="21">
        <f t="shared" si="4"/>
        <v>0</v>
      </c>
      <c r="F129" s="1">
        <v>1.35</v>
      </c>
      <c r="G129" s="41">
        <f t="shared" si="5"/>
        <v>0</v>
      </c>
    </row>
    <row r="130" spans="1:7" x14ac:dyDescent="0.2">
      <c r="A130" s="20" t="s">
        <v>154</v>
      </c>
      <c r="B130" s="11" t="s">
        <v>155</v>
      </c>
      <c r="C130" s="27"/>
      <c r="D130" s="21">
        <f t="shared" si="8"/>
        <v>0</v>
      </c>
      <c r="E130" s="21">
        <f t="shared" si="4"/>
        <v>0</v>
      </c>
      <c r="F130" s="1">
        <v>1.1499999999999999</v>
      </c>
      <c r="G130" s="41">
        <f t="shared" si="5"/>
        <v>0</v>
      </c>
    </row>
    <row r="131" spans="1:7" x14ac:dyDescent="0.2">
      <c r="A131" s="5" t="s">
        <v>264</v>
      </c>
      <c r="B131" s="6" t="s">
        <v>265</v>
      </c>
      <c r="C131" s="27"/>
      <c r="D131" s="21">
        <f t="shared" si="8"/>
        <v>0</v>
      </c>
      <c r="E131" s="21">
        <f t="shared" si="4"/>
        <v>0</v>
      </c>
      <c r="F131" s="1">
        <v>1.1499999999999999</v>
      </c>
      <c r="G131" s="41">
        <f t="shared" si="5"/>
        <v>0</v>
      </c>
    </row>
    <row r="132" spans="1:7" x14ac:dyDescent="0.2">
      <c r="A132" s="5" t="s">
        <v>303</v>
      </c>
      <c r="B132" s="6" t="s">
        <v>304</v>
      </c>
      <c r="C132" s="27"/>
      <c r="D132" s="21">
        <f t="shared" si="8"/>
        <v>0</v>
      </c>
      <c r="E132" s="21">
        <f t="shared" ref="E132:E162" si="9">IF(C132&lt;4,ROUNDUP(C132/4,0)*4,ROUNDUP(C132/4,0)*4)-IF(C132&gt;=32,ROUNDDOWN(C132/32,0)*32)</f>
        <v>0</v>
      </c>
      <c r="F132" s="1">
        <v>1.1499999999999999</v>
      </c>
      <c r="G132" s="41">
        <f t="shared" si="5"/>
        <v>0</v>
      </c>
    </row>
    <row r="133" spans="1:7" x14ac:dyDescent="0.2">
      <c r="A133" s="16" t="s">
        <v>156</v>
      </c>
      <c r="B133" s="6" t="s">
        <v>157</v>
      </c>
      <c r="C133" s="27"/>
      <c r="D133" s="21">
        <f t="shared" si="8"/>
        <v>0</v>
      </c>
      <c r="E133" s="21">
        <f t="shared" si="9"/>
        <v>0</v>
      </c>
      <c r="F133" s="1">
        <v>1.1499999999999999</v>
      </c>
      <c r="G133" s="41">
        <f t="shared" ref="G133:G162" si="10">(D133*F133)+(E133*2)</f>
        <v>0</v>
      </c>
    </row>
    <row r="134" spans="1:7" x14ac:dyDescent="0.2">
      <c r="A134" s="16" t="s">
        <v>158</v>
      </c>
      <c r="B134" s="6" t="s">
        <v>159</v>
      </c>
      <c r="C134" s="27"/>
      <c r="D134" s="21">
        <f t="shared" si="8"/>
        <v>0</v>
      </c>
      <c r="E134" s="21">
        <f t="shared" si="9"/>
        <v>0</v>
      </c>
      <c r="F134" s="1">
        <v>1.1499999999999999</v>
      </c>
      <c r="G134" s="41">
        <f t="shared" si="10"/>
        <v>0</v>
      </c>
    </row>
    <row r="135" spans="1:7" x14ac:dyDescent="0.2">
      <c r="A135" s="5" t="s">
        <v>160</v>
      </c>
      <c r="B135" s="6" t="s">
        <v>161</v>
      </c>
      <c r="C135" s="27"/>
      <c r="D135" s="21">
        <f t="shared" si="8"/>
        <v>0</v>
      </c>
      <c r="E135" s="21">
        <f t="shared" si="9"/>
        <v>0</v>
      </c>
      <c r="F135" s="1">
        <v>1.35</v>
      </c>
      <c r="G135" s="41">
        <f t="shared" si="10"/>
        <v>0</v>
      </c>
    </row>
    <row r="136" spans="1:7" x14ac:dyDescent="0.2">
      <c r="A136" s="16" t="s">
        <v>162</v>
      </c>
      <c r="B136" s="6" t="s">
        <v>163</v>
      </c>
      <c r="C136" s="27"/>
      <c r="D136" s="21">
        <f t="shared" si="8"/>
        <v>0</v>
      </c>
      <c r="E136" s="21">
        <f t="shared" si="9"/>
        <v>0</v>
      </c>
      <c r="F136" s="1">
        <v>1.35</v>
      </c>
      <c r="G136" s="41">
        <f t="shared" si="10"/>
        <v>0</v>
      </c>
    </row>
    <row r="137" spans="1:7" x14ac:dyDescent="0.2">
      <c r="A137" s="16" t="s">
        <v>164</v>
      </c>
      <c r="B137" s="6" t="s">
        <v>165</v>
      </c>
      <c r="C137" s="27"/>
      <c r="D137" s="21">
        <f t="shared" si="8"/>
        <v>0</v>
      </c>
      <c r="E137" s="21">
        <f t="shared" si="9"/>
        <v>0</v>
      </c>
      <c r="F137" s="1">
        <v>1.1499999999999999</v>
      </c>
      <c r="G137" s="41">
        <f t="shared" si="10"/>
        <v>0</v>
      </c>
    </row>
    <row r="138" spans="1:7" x14ac:dyDescent="0.2">
      <c r="A138" s="16" t="s">
        <v>166</v>
      </c>
      <c r="B138" s="6" t="s">
        <v>167</v>
      </c>
      <c r="C138" s="27"/>
      <c r="D138" s="21">
        <f t="shared" si="8"/>
        <v>0</v>
      </c>
      <c r="E138" s="21">
        <f t="shared" si="9"/>
        <v>0</v>
      </c>
      <c r="F138" s="1">
        <v>1.1499999999999999</v>
      </c>
      <c r="G138" s="41">
        <f t="shared" si="10"/>
        <v>0</v>
      </c>
    </row>
    <row r="139" spans="1:7" ht="13.5" thickBot="1" x14ac:dyDescent="0.25">
      <c r="A139" s="16" t="s">
        <v>168</v>
      </c>
      <c r="B139" s="6" t="s">
        <v>169</v>
      </c>
      <c r="C139" s="27"/>
      <c r="D139" s="21">
        <f t="shared" ref="D139:D162" si="11">ROUNDDOWN(C139/32, 0)*32</f>
        <v>0</v>
      </c>
      <c r="E139" s="21">
        <f t="shared" si="9"/>
        <v>0</v>
      </c>
      <c r="F139" s="1">
        <v>1.35</v>
      </c>
      <c r="G139" s="41">
        <f t="shared" si="10"/>
        <v>0</v>
      </c>
    </row>
    <row r="140" spans="1:7" ht="14.25" thickTop="1" thickBot="1" x14ac:dyDescent="0.25">
      <c r="A140" s="48" t="s">
        <v>259</v>
      </c>
      <c r="B140" s="49"/>
      <c r="C140" s="49"/>
      <c r="D140" s="49"/>
      <c r="E140" s="49"/>
      <c r="F140" s="49"/>
      <c r="G140" s="50"/>
    </row>
    <row r="141" spans="1:7" ht="13.5" thickTop="1" x14ac:dyDescent="0.2">
      <c r="A141" s="14" t="s">
        <v>170</v>
      </c>
      <c r="B141" s="4" t="s">
        <v>171</v>
      </c>
      <c r="C141" s="30"/>
      <c r="D141" s="21">
        <f t="shared" si="11"/>
        <v>0</v>
      </c>
      <c r="E141" s="21">
        <f t="shared" si="9"/>
        <v>0</v>
      </c>
      <c r="F141" s="12">
        <v>1.1499999999999999</v>
      </c>
      <c r="G141" s="41">
        <f t="shared" si="10"/>
        <v>0</v>
      </c>
    </row>
    <row r="142" spans="1:7" x14ac:dyDescent="0.2">
      <c r="A142" s="15" t="s">
        <v>173</v>
      </c>
      <c r="B142" s="8" t="s">
        <v>174</v>
      </c>
      <c r="C142" s="30"/>
      <c r="D142" s="21">
        <f t="shared" si="11"/>
        <v>0</v>
      </c>
      <c r="E142" s="21">
        <f t="shared" si="9"/>
        <v>0</v>
      </c>
      <c r="F142" s="12">
        <v>1.1499999999999999</v>
      </c>
      <c r="G142" s="41">
        <f t="shared" si="10"/>
        <v>0</v>
      </c>
    </row>
    <row r="143" spans="1:7" x14ac:dyDescent="0.2">
      <c r="A143" s="15" t="s">
        <v>175</v>
      </c>
      <c r="B143" s="8" t="s">
        <v>176</v>
      </c>
      <c r="C143" s="30"/>
      <c r="D143" s="21">
        <f t="shared" si="11"/>
        <v>0</v>
      </c>
      <c r="E143" s="21">
        <f t="shared" si="9"/>
        <v>0</v>
      </c>
      <c r="F143" s="12">
        <v>1.1499999999999999</v>
      </c>
      <c r="G143" s="41">
        <f t="shared" si="10"/>
        <v>0</v>
      </c>
    </row>
    <row r="144" spans="1:7" x14ac:dyDescent="0.2">
      <c r="A144" s="15" t="s">
        <v>177</v>
      </c>
      <c r="B144" s="8" t="s">
        <v>178</v>
      </c>
      <c r="C144" s="30"/>
      <c r="D144" s="21">
        <f t="shared" si="11"/>
        <v>0</v>
      </c>
      <c r="E144" s="21">
        <f t="shared" si="9"/>
        <v>0</v>
      </c>
      <c r="F144" s="12">
        <v>1.1499999999999999</v>
      </c>
      <c r="G144" s="41">
        <f t="shared" si="10"/>
        <v>0</v>
      </c>
    </row>
    <row r="145" spans="1:7" x14ac:dyDescent="0.2">
      <c r="A145" s="15" t="s">
        <v>179</v>
      </c>
      <c r="B145" s="8" t="s">
        <v>180</v>
      </c>
      <c r="C145" s="30"/>
      <c r="D145" s="21">
        <f t="shared" si="11"/>
        <v>0</v>
      </c>
      <c r="E145" s="21">
        <f t="shared" si="9"/>
        <v>0</v>
      </c>
      <c r="F145" s="12">
        <v>1.1499999999999999</v>
      </c>
      <c r="G145" s="41">
        <f t="shared" si="10"/>
        <v>0</v>
      </c>
    </row>
    <row r="146" spans="1:7" x14ac:dyDescent="0.2">
      <c r="A146" s="15" t="s">
        <v>278</v>
      </c>
      <c r="B146" s="9" t="s">
        <v>279</v>
      </c>
      <c r="C146" s="30"/>
      <c r="D146" s="21">
        <f t="shared" si="11"/>
        <v>0</v>
      </c>
      <c r="E146" s="21">
        <f t="shared" si="9"/>
        <v>0</v>
      </c>
      <c r="F146" s="2">
        <v>1.25</v>
      </c>
      <c r="G146" s="41">
        <f t="shared" si="10"/>
        <v>0</v>
      </c>
    </row>
    <row r="147" spans="1:7" x14ac:dyDescent="0.2">
      <c r="A147" s="16" t="s">
        <v>200</v>
      </c>
      <c r="B147" s="6" t="s">
        <v>201</v>
      </c>
      <c r="C147" s="30"/>
      <c r="D147" s="21">
        <f t="shared" si="11"/>
        <v>0</v>
      </c>
      <c r="E147" s="21">
        <f t="shared" si="9"/>
        <v>0</v>
      </c>
      <c r="F147" s="12">
        <v>1.25</v>
      </c>
      <c r="G147" s="41">
        <f t="shared" si="10"/>
        <v>0</v>
      </c>
    </row>
    <row r="148" spans="1:7" x14ac:dyDescent="0.2">
      <c r="A148" s="15" t="s">
        <v>181</v>
      </c>
      <c r="B148" s="8" t="s">
        <v>182</v>
      </c>
      <c r="C148" s="30"/>
      <c r="D148" s="21">
        <f t="shared" si="11"/>
        <v>0</v>
      </c>
      <c r="E148" s="21">
        <f t="shared" si="9"/>
        <v>0</v>
      </c>
      <c r="F148" s="12">
        <v>1.1499999999999999</v>
      </c>
      <c r="G148" s="41">
        <f t="shared" si="10"/>
        <v>0</v>
      </c>
    </row>
    <row r="149" spans="1:7" x14ac:dyDescent="0.2">
      <c r="A149" s="15" t="s">
        <v>307</v>
      </c>
      <c r="B149" s="19" t="s">
        <v>308</v>
      </c>
      <c r="C149" s="30"/>
      <c r="D149" s="21">
        <f t="shared" si="11"/>
        <v>0</v>
      </c>
      <c r="E149" s="21">
        <f t="shared" si="9"/>
        <v>0</v>
      </c>
      <c r="F149" s="12">
        <v>1.1499999999999999</v>
      </c>
      <c r="G149" s="41">
        <f t="shared" si="10"/>
        <v>0</v>
      </c>
    </row>
    <row r="150" spans="1:7" x14ac:dyDescent="0.2">
      <c r="A150" s="15" t="s">
        <v>183</v>
      </c>
      <c r="B150" s="8" t="s">
        <v>184</v>
      </c>
      <c r="C150" s="30"/>
      <c r="D150" s="21">
        <f t="shared" si="11"/>
        <v>0</v>
      </c>
      <c r="E150" s="21">
        <f t="shared" si="9"/>
        <v>0</v>
      </c>
      <c r="F150" s="12">
        <v>1.1499999999999999</v>
      </c>
      <c r="G150" s="41">
        <f t="shared" si="10"/>
        <v>0</v>
      </c>
    </row>
    <row r="151" spans="1:7" ht="13.5" thickBot="1" x14ac:dyDescent="0.25">
      <c r="A151" s="14" t="s">
        <v>280</v>
      </c>
      <c r="B151" s="18" t="s">
        <v>281</v>
      </c>
      <c r="C151" s="30"/>
      <c r="D151" s="21">
        <f t="shared" si="11"/>
        <v>0</v>
      </c>
      <c r="E151" s="21">
        <f t="shared" si="9"/>
        <v>0</v>
      </c>
      <c r="F151" s="12">
        <v>1.1499999999999999</v>
      </c>
      <c r="G151" s="41">
        <f t="shared" si="10"/>
        <v>0</v>
      </c>
    </row>
    <row r="152" spans="1:7" ht="14.25" thickTop="1" thickBot="1" x14ac:dyDescent="0.25">
      <c r="A152" s="48" t="s">
        <v>259</v>
      </c>
      <c r="B152" s="49"/>
      <c r="C152" s="49"/>
      <c r="D152" s="49"/>
      <c r="E152" s="49"/>
      <c r="F152" s="49"/>
      <c r="G152" s="50"/>
    </row>
    <row r="153" spans="1:7" ht="13.5" thickTop="1" x14ac:dyDescent="0.2">
      <c r="A153" s="14" t="s">
        <v>185</v>
      </c>
      <c r="B153" s="4" t="s">
        <v>186</v>
      </c>
      <c r="C153" s="30"/>
      <c r="D153" s="21">
        <f t="shared" si="11"/>
        <v>0</v>
      </c>
      <c r="E153" s="21">
        <f t="shared" si="9"/>
        <v>0</v>
      </c>
      <c r="F153" s="12">
        <v>1.1499999999999999</v>
      </c>
      <c r="G153" s="41">
        <f t="shared" si="10"/>
        <v>0</v>
      </c>
    </row>
    <row r="154" spans="1:7" x14ac:dyDescent="0.2">
      <c r="A154" s="15" t="s">
        <v>187</v>
      </c>
      <c r="B154" s="8" t="s">
        <v>188</v>
      </c>
      <c r="C154" s="30"/>
      <c r="D154" s="21">
        <f t="shared" si="11"/>
        <v>0</v>
      </c>
      <c r="E154" s="21">
        <f t="shared" si="9"/>
        <v>0</v>
      </c>
      <c r="F154" s="12">
        <v>1.1499999999999999</v>
      </c>
      <c r="G154" s="41">
        <f t="shared" si="10"/>
        <v>0</v>
      </c>
    </row>
    <row r="155" spans="1:7" x14ac:dyDescent="0.2">
      <c r="A155" s="5" t="s">
        <v>205</v>
      </c>
      <c r="B155" s="6" t="s">
        <v>202</v>
      </c>
      <c r="C155" s="27"/>
      <c r="D155" s="21">
        <f t="shared" si="11"/>
        <v>0</v>
      </c>
      <c r="E155" s="21">
        <f t="shared" si="9"/>
        <v>0</v>
      </c>
      <c r="F155" s="1">
        <v>1.35</v>
      </c>
      <c r="G155" s="41">
        <f t="shared" si="10"/>
        <v>0</v>
      </c>
    </row>
    <row r="156" spans="1:7" x14ac:dyDescent="0.2">
      <c r="A156" s="15" t="s">
        <v>189</v>
      </c>
      <c r="B156" s="8" t="s">
        <v>190</v>
      </c>
      <c r="C156" s="29"/>
      <c r="D156" s="21">
        <f t="shared" si="11"/>
        <v>0</v>
      </c>
      <c r="E156" s="21">
        <f t="shared" si="9"/>
        <v>0</v>
      </c>
      <c r="F156" s="2">
        <v>1.1499999999999999</v>
      </c>
      <c r="G156" s="41">
        <f t="shared" si="10"/>
        <v>0</v>
      </c>
    </row>
    <row r="157" spans="1:7" x14ac:dyDescent="0.2">
      <c r="A157" s="15" t="s">
        <v>191</v>
      </c>
      <c r="B157" s="8" t="s">
        <v>192</v>
      </c>
      <c r="C157" s="29"/>
      <c r="D157" s="21">
        <f t="shared" si="11"/>
        <v>0</v>
      </c>
      <c r="E157" s="21">
        <f t="shared" si="9"/>
        <v>0</v>
      </c>
      <c r="F157" s="2">
        <v>1.1499999999999999</v>
      </c>
      <c r="G157" s="41">
        <f t="shared" si="10"/>
        <v>0</v>
      </c>
    </row>
    <row r="158" spans="1:7" x14ac:dyDescent="0.2">
      <c r="A158" s="15" t="s">
        <v>193</v>
      </c>
      <c r="B158" s="8" t="s">
        <v>194</v>
      </c>
      <c r="C158" s="29"/>
      <c r="D158" s="21">
        <f t="shared" si="11"/>
        <v>0</v>
      </c>
      <c r="E158" s="21">
        <f t="shared" si="9"/>
        <v>0</v>
      </c>
      <c r="F158" s="2">
        <v>1.1499999999999999</v>
      </c>
      <c r="G158" s="41">
        <f t="shared" si="10"/>
        <v>0</v>
      </c>
    </row>
    <row r="159" spans="1:7" x14ac:dyDescent="0.2">
      <c r="A159" s="15" t="s">
        <v>254</v>
      </c>
      <c r="B159" s="8" t="s">
        <v>172</v>
      </c>
      <c r="C159" s="29"/>
      <c r="D159" s="21">
        <f t="shared" si="11"/>
        <v>0</v>
      </c>
      <c r="E159" s="21">
        <f t="shared" si="9"/>
        <v>0</v>
      </c>
      <c r="F159" s="2">
        <v>1.1499999999999999</v>
      </c>
      <c r="G159" s="41">
        <f t="shared" si="10"/>
        <v>0</v>
      </c>
    </row>
    <row r="160" spans="1:7" x14ac:dyDescent="0.2">
      <c r="A160" s="15" t="s">
        <v>195</v>
      </c>
      <c r="B160" s="8" t="s">
        <v>196</v>
      </c>
      <c r="C160" s="29"/>
      <c r="D160" s="21">
        <f t="shared" si="11"/>
        <v>0</v>
      </c>
      <c r="E160" s="21">
        <f t="shared" si="9"/>
        <v>0</v>
      </c>
      <c r="F160" s="2">
        <v>1.1499999999999999</v>
      </c>
      <c r="G160" s="41">
        <f t="shared" si="10"/>
        <v>0</v>
      </c>
    </row>
    <row r="161" spans="1:13" x14ac:dyDescent="0.2">
      <c r="A161" s="15" t="s">
        <v>197</v>
      </c>
      <c r="B161" s="9" t="s">
        <v>256</v>
      </c>
      <c r="C161" s="29"/>
      <c r="D161" s="21">
        <f t="shared" si="11"/>
        <v>0</v>
      </c>
      <c r="E161" s="21">
        <f t="shared" si="9"/>
        <v>0</v>
      </c>
      <c r="F161" s="2">
        <v>1.25</v>
      </c>
      <c r="G161" s="41">
        <f t="shared" si="10"/>
        <v>0</v>
      </c>
    </row>
    <row r="162" spans="1:13" x14ac:dyDescent="0.2">
      <c r="A162" s="15" t="s">
        <v>198</v>
      </c>
      <c r="B162" s="32" t="s">
        <v>199</v>
      </c>
      <c r="C162" s="33"/>
      <c r="D162" s="34">
        <f t="shared" si="11"/>
        <v>0</v>
      </c>
      <c r="E162" s="34">
        <f t="shared" si="9"/>
        <v>0</v>
      </c>
      <c r="F162" s="35">
        <v>1.25</v>
      </c>
      <c r="G162" s="41">
        <f t="shared" si="10"/>
        <v>0</v>
      </c>
    </row>
    <row r="163" spans="1:13" ht="14.25" customHeight="1" x14ac:dyDescent="0.2">
      <c r="A163" s="31"/>
      <c r="B163" s="40"/>
      <c r="C163" s="42"/>
      <c r="D163" s="43"/>
      <c r="E163" s="43"/>
      <c r="F163" s="44"/>
      <c r="G163" s="44"/>
    </row>
    <row r="165" spans="1:13" x14ac:dyDescent="0.2">
      <c r="K165" s="36"/>
      <c r="L165" s="36"/>
      <c r="M165" s="36"/>
    </row>
    <row r="166" spans="1:13" s="37" customFormat="1" ht="9" customHeight="1" x14ac:dyDescent="0.2">
      <c r="A166"/>
      <c r="B166"/>
      <c r="C166" s="26"/>
      <c r="D166" s="3"/>
      <c r="E166" s="13"/>
      <c r="F166" s="13"/>
      <c r="G166" s="13"/>
      <c r="H166"/>
      <c r="I166"/>
      <c r="J166"/>
      <c r="K166" s="36"/>
      <c r="L166" s="36"/>
      <c r="M166" s="36"/>
    </row>
    <row r="175" spans="1:13" ht="15" customHeight="1" x14ac:dyDescent="0.2"/>
    <row r="176" spans="1:13" ht="27" customHeight="1" x14ac:dyDescent="0.2"/>
  </sheetData>
  <protectedRanges>
    <protectedRange algorithmName="SHA-512" hashValue="NMrOoQJHRj1o83ip5a6Xi85rQ1P8NySvbSoX+N/b+UltDZM8l1EZ0XNGzB7scT92w2zKM9rukqfe3FPHQ1xVfg==" saltValue="2ZImjr/1RShT3NJgVZj72A==" spinCount="100000" sqref="D3:G51 D53:G97 D99:G101 D104:G109 D111:G139 D141:G151 D153:G162 D103:G103" name="Range1"/>
  </protectedRanges>
  <mergeCells count="7">
    <mergeCell ref="A52:G52"/>
    <mergeCell ref="A98:G98"/>
    <mergeCell ref="A2:G2"/>
    <mergeCell ref="A110:G110"/>
    <mergeCell ref="A152:G152"/>
    <mergeCell ref="A102:G102"/>
    <mergeCell ref="A140:G140"/>
  </mergeCells>
  <conditionalFormatting sqref="D104:D109">
    <cfRule type="cellIs" dxfId="20" priority="21" operator="equal">
      <formula>0</formula>
    </cfRule>
  </conditionalFormatting>
  <conditionalFormatting sqref="D99:D101 D103">
    <cfRule type="cellIs" dxfId="19" priority="20" operator="equal">
      <formula>0</formula>
    </cfRule>
  </conditionalFormatting>
  <conditionalFormatting sqref="D53:D97">
    <cfRule type="cellIs" dxfId="18" priority="19" operator="equal">
      <formula>0</formula>
    </cfRule>
  </conditionalFormatting>
  <conditionalFormatting sqref="D3:D51">
    <cfRule type="cellIs" dxfId="17" priority="18" operator="equal">
      <formula>0</formula>
    </cfRule>
  </conditionalFormatting>
  <conditionalFormatting sqref="D141:D151 D153:D154">
    <cfRule type="cellIs" dxfId="16" priority="17" operator="equal">
      <formula>0</formula>
    </cfRule>
  </conditionalFormatting>
  <conditionalFormatting sqref="E3:E51">
    <cfRule type="cellIs" dxfId="15" priority="29" operator="equal">
      <formula>0</formula>
    </cfRule>
  </conditionalFormatting>
  <conditionalFormatting sqref="E53:E97">
    <cfRule type="cellIs" dxfId="14" priority="28" operator="equal">
      <formula>0</formula>
    </cfRule>
  </conditionalFormatting>
  <conditionalFormatting sqref="E99:E101 E103">
    <cfRule type="cellIs" dxfId="13" priority="27" operator="equal">
      <formula>0</formula>
    </cfRule>
  </conditionalFormatting>
  <conditionalFormatting sqref="E104:E109">
    <cfRule type="cellIs" dxfId="12" priority="26" operator="equal">
      <formula>0</formula>
    </cfRule>
  </conditionalFormatting>
  <conditionalFormatting sqref="E111:E139">
    <cfRule type="cellIs" dxfId="11" priority="25" operator="equal">
      <formula>0</formula>
    </cfRule>
  </conditionalFormatting>
  <conditionalFormatting sqref="E141:E151 E153:E154">
    <cfRule type="cellIs" dxfId="10" priority="24" operator="equal">
      <formula>0</formula>
    </cfRule>
  </conditionalFormatting>
  <conditionalFormatting sqref="E155:E162">
    <cfRule type="cellIs" dxfId="9" priority="23" operator="equal">
      <formula>0</formula>
    </cfRule>
  </conditionalFormatting>
  <conditionalFormatting sqref="D155:D162">
    <cfRule type="cellIs" dxfId="8" priority="16" operator="equal">
      <formula>0</formula>
    </cfRule>
  </conditionalFormatting>
  <conditionalFormatting sqref="D111:D139">
    <cfRule type="cellIs" dxfId="7" priority="22" operator="equal">
      <formula>0</formula>
    </cfRule>
  </conditionalFormatting>
  <conditionalFormatting sqref="G3:G51">
    <cfRule type="cellIs" dxfId="6" priority="15" operator="equal">
      <formula>0</formula>
    </cfRule>
  </conditionalFormatting>
  <conditionalFormatting sqref="G53:G97">
    <cfRule type="cellIs" dxfId="5" priority="7" operator="equal">
      <formula>0</formula>
    </cfRule>
  </conditionalFormatting>
  <conditionalFormatting sqref="G99:G101 G103">
    <cfRule type="cellIs" dxfId="4" priority="6" operator="equal">
      <formula>0</formula>
    </cfRule>
  </conditionalFormatting>
  <conditionalFormatting sqref="G104:G109">
    <cfRule type="cellIs" dxfId="3" priority="5" operator="equal">
      <formula>0</formula>
    </cfRule>
  </conditionalFormatting>
  <conditionalFormatting sqref="G111:G139">
    <cfRule type="cellIs" dxfId="2" priority="4" operator="equal">
      <formula>0</formula>
    </cfRule>
  </conditionalFormatting>
  <conditionalFormatting sqref="G141:G151 G153:G154">
    <cfRule type="cellIs" dxfId="1" priority="3" operator="equal">
      <formula>0</formula>
    </cfRule>
  </conditionalFormatting>
  <conditionalFormatting sqref="G155:G162">
    <cfRule type="cellIs" dxfId="0" priority="2" operator="equal">
      <formula>0</formula>
    </cfRule>
  </conditionalFormatting>
  <printOptions horizontalCentered="1"/>
  <pageMargins left="0.25" right="0.25" top="0.75" bottom="0.75" header="0.3" footer="0.3"/>
  <pageSetup orientation="portrait" r:id="rId1"/>
  <headerFooter>
    <oddFooter xml:space="preserve">&amp;LAgrecol Nursery Office
10101 N Casey Rd
Evansville, WI 53536&amp;CPhone: 608.223.3571
Fax: 608.884.4640
ecosolutions@agrecol.com&amp;RPlant Order Pick Up Address:
7900 W Caledonia 
Edgerton, WI 53534 </oddFooter>
  </headerFooter>
  <ignoredErrors>
    <ignoredError sqref="G1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"Agrecol 32" Plant List</vt:lpstr>
      <vt:lpstr>'"Agrecol 32" Plant List'!Print_Area</vt:lpstr>
      <vt:lpstr>'"Agrecol 32" Plant List'!Print_Titles</vt:lpstr>
    </vt:vector>
  </TitlesOfParts>
  <Company>WTGCORP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slotlikar</dc:creator>
  <cp:lastModifiedBy>User</cp:lastModifiedBy>
  <cp:lastPrinted>2020-11-23T20:59:33Z</cp:lastPrinted>
  <dcterms:created xsi:type="dcterms:W3CDTF">2012-01-06T21:49:50Z</dcterms:created>
  <dcterms:modified xsi:type="dcterms:W3CDTF">2021-01-12T19:37:01Z</dcterms:modified>
</cp:coreProperties>
</file>